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7-11 лет" sheetId="1" r:id="rId1"/>
    <sheet name="12 лет и старше" sheetId="2" r:id="rId2"/>
  </sheets>
  <calcPr calcId="144525"/>
</workbook>
</file>

<file path=xl/calcChain.xml><?xml version="1.0" encoding="utf-8"?>
<calcChain xmlns="http://schemas.openxmlformats.org/spreadsheetml/2006/main">
  <c r="B302" i="2" l="1"/>
  <c r="A302" i="2"/>
  <c r="J301" i="2"/>
  <c r="I301" i="2"/>
  <c r="H301" i="2"/>
  <c r="G301" i="2"/>
  <c r="F301" i="2"/>
  <c r="B295" i="2"/>
  <c r="A295" i="2"/>
  <c r="J294" i="2"/>
  <c r="I294" i="2"/>
  <c r="H294" i="2"/>
  <c r="G294" i="2"/>
  <c r="F294" i="2"/>
  <c r="B291" i="2"/>
  <c r="A291" i="2"/>
  <c r="L290" i="2"/>
  <c r="J290" i="2"/>
  <c r="I290" i="2"/>
  <c r="I302" i="2" s="1"/>
  <c r="H290" i="2"/>
  <c r="G290" i="2"/>
  <c r="F290" i="2"/>
  <c r="B284" i="2"/>
  <c r="A284" i="2"/>
  <c r="J283" i="2"/>
  <c r="I283" i="2"/>
  <c r="H283" i="2"/>
  <c r="G283" i="2"/>
  <c r="F283" i="2"/>
  <c r="B277" i="2"/>
  <c r="A277" i="2"/>
  <c r="J276" i="2"/>
  <c r="I276" i="2"/>
  <c r="H276" i="2"/>
  <c r="G276" i="2"/>
  <c r="F276" i="2"/>
  <c r="B271" i="2"/>
  <c r="A271" i="2"/>
  <c r="J270" i="2"/>
  <c r="I270" i="2"/>
  <c r="H270" i="2"/>
  <c r="G270" i="2"/>
  <c r="F270" i="2"/>
  <c r="B268" i="2"/>
  <c r="A268" i="2"/>
  <c r="J267" i="2"/>
  <c r="I267" i="2"/>
  <c r="H267" i="2"/>
  <c r="G267" i="2"/>
  <c r="F267" i="2"/>
  <c r="B262" i="2"/>
  <c r="A262" i="2"/>
  <c r="J261" i="2"/>
  <c r="I261" i="2"/>
  <c r="H261" i="2"/>
  <c r="G261" i="2"/>
  <c r="F261" i="2"/>
  <c r="B258" i="2"/>
  <c r="A258" i="2"/>
  <c r="L257" i="2"/>
  <c r="J257" i="2"/>
  <c r="I257" i="2"/>
  <c r="H257" i="2"/>
  <c r="G257" i="2"/>
  <c r="F257" i="2"/>
  <c r="B252" i="2"/>
  <c r="A252" i="2"/>
  <c r="J251" i="2"/>
  <c r="I251" i="2"/>
  <c r="H251" i="2"/>
  <c r="G251" i="2"/>
  <c r="F251" i="2"/>
  <c r="B245" i="2"/>
  <c r="A245" i="2"/>
  <c r="J244" i="2"/>
  <c r="I244" i="2"/>
  <c r="H244" i="2"/>
  <c r="G244" i="2"/>
  <c r="F244" i="2"/>
  <c r="B239" i="2"/>
  <c r="A239" i="2"/>
  <c r="J238" i="2"/>
  <c r="I238" i="2"/>
  <c r="H238" i="2"/>
  <c r="G238" i="2"/>
  <c r="F238" i="2"/>
  <c r="B236" i="2"/>
  <c r="A236" i="2"/>
  <c r="J235" i="2"/>
  <c r="I235" i="2"/>
  <c r="H235" i="2"/>
  <c r="G235" i="2"/>
  <c r="F235" i="2"/>
  <c r="B229" i="2"/>
  <c r="A229" i="2"/>
  <c r="J228" i="2"/>
  <c r="I228" i="2"/>
  <c r="H228" i="2"/>
  <c r="G228" i="2"/>
  <c r="F228" i="2"/>
  <c r="B225" i="2"/>
  <c r="A225" i="2"/>
  <c r="L224" i="2"/>
  <c r="J224" i="2"/>
  <c r="I224" i="2"/>
  <c r="H224" i="2"/>
  <c r="G224" i="2"/>
  <c r="F224" i="2"/>
  <c r="B218" i="2"/>
  <c r="A218" i="2"/>
  <c r="J217" i="2"/>
  <c r="I217" i="2"/>
  <c r="H217" i="2"/>
  <c r="G217" i="2"/>
  <c r="F217" i="2"/>
  <c r="B211" i="2"/>
  <c r="A211" i="2"/>
  <c r="J210" i="2"/>
  <c r="I210" i="2"/>
  <c r="H210" i="2"/>
  <c r="G210" i="2"/>
  <c r="F210" i="2"/>
  <c r="B205" i="2"/>
  <c r="A205" i="2"/>
  <c r="J204" i="2"/>
  <c r="I204" i="2"/>
  <c r="H204" i="2"/>
  <c r="G204" i="2"/>
  <c r="F204" i="2"/>
  <c r="B202" i="2"/>
  <c r="A202" i="2"/>
  <c r="J201" i="2"/>
  <c r="I201" i="2"/>
  <c r="H201" i="2"/>
  <c r="G201" i="2"/>
  <c r="F201" i="2"/>
  <c r="B195" i="2"/>
  <c r="A195" i="2"/>
  <c r="J194" i="2"/>
  <c r="I194" i="2"/>
  <c r="H194" i="2"/>
  <c r="G194" i="2"/>
  <c r="F194" i="2"/>
  <c r="B191" i="2"/>
  <c r="A191" i="2"/>
  <c r="L190" i="2"/>
  <c r="J190" i="2"/>
  <c r="I190" i="2"/>
  <c r="H190" i="2"/>
  <c r="G190" i="2"/>
  <c r="F190" i="2"/>
  <c r="B185" i="2"/>
  <c r="A185" i="2"/>
  <c r="J184" i="2"/>
  <c r="I184" i="2"/>
  <c r="H184" i="2"/>
  <c r="G184" i="2"/>
  <c r="F184" i="2"/>
  <c r="B178" i="2"/>
  <c r="A178" i="2"/>
  <c r="J177" i="2"/>
  <c r="I177" i="2"/>
  <c r="H177" i="2"/>
  <c r="G177" i="2"/>
  <c r="F177" i="2"/>
  <c r="B173" i="2"/>
  <c r="A173" i="2"/>
  <c r="J172" i="2"/>
  <c r="I172" i="2"/>
  <c r="H172" i="2"/>
  <c r="G172" i="2"/>
  <c r="F172" i="2"/>
  <c r="B170" i="2"/>
  <c r="A170" i="2"/>
  <c r="J169" i="2"/>
  <c r="I169" i="2"/>
  <c r="H169" i="2"/>
  <c r="G169" i="2"/>
  <c r="F169" i="2"/>
  <c r="B163" i="2"/>
  <c r="A163" i="2"/>
  <c r="J162" i="2"/>
  <c r="I162" i="2"/>
  <c r="H162" i="2"/>
  <c r="G162" i="2"/>
  <c r="F162" i="2"/>
  <c r="B159" i="2"/>
  <c r="A159" i="2"/>
  <c r="L158" i="2"/>
  <c r="J158" i="2"/>
  <c r="I158" i="2"/>
  <c r="H158" i="2"/>
  <c r="G158" i="2"/>
  <c r="F158" i="2"/>
  <c r="B152" i="2"/>
  <c r="A152" i="2"/>
  <c r="J151" i="2"/>
  <c r="I151" i="2"/>
  <c r="H151" i="2"/>
  <c r="G151" i="2"/>
  <c r="F151" i="2"/>
  <c r="B145" i="2"/>
  <c r="A145" i="2"/>
  <c r="J144" i="2"/>
  <c r="I144" i="2"/>
  <c r="H144" i="2"/>
  <c r="G144" i="2"/>
  <c r="F144" i="2"/>
  <c r="B141" i="2"/>
  <c r="A141" i="2"/>
  <c r="L140" i="2"/>
  <c r="J140" i="2"/>
  <c r="I140" i="2"/>
  <c r="H140" i="2"/>
  <c r="G140" i="2"/>
  <c r="F140" i="2"/>
  <c r="B134" i="2"/>
  <c r="A134" i="2"/>
  <c r="J133" i="2"/>
  <c r="I133" i="2"/>
  <c r="H133" i="2"/>
  <c r="G133" i="2"/>
  <c r="F133" i="2"/>
  <c r="B127" i="2"/>
  <c r="A127" i="2"/>
  <c r="J126" i="2"/>
  <c r="I126" i="2"/>
  <c r="H126" i="2"/>
  <c r="G126" i="2"/>
  <c r="F126" i="2"/>
  <c r="B122" i="2"/>
  <c r="A122" i="2"/>
  <c r="J121" i="2"/>
  <c r="I121" i="2"/>
  <c r="H121" i="2"/>
  <c r="G121" i="2"/>
  <c r="F121" i="2"/>
  <c r="B119" i="2"/>
  <c r="A119" i="2"/>
  <c r="J118" i="2"/>
  <c r="I118" i="2"/>
  <c r="H118" i="2"/>
  <c r="G118" i="2"/>
  <c r="F118" i="2"/>
  <c r="B113" i="2"/>
  <c r="A113" i="2"/>
  <c r="J112" i="2"/>
  <c r="I112" i="2"/>
  <c r="H112" i="2"/>
  <c r="G112" i="2"/>
  <c r="F112" i="2"/>
  <c r="B109" i="2"/>
  <c r="A109" i="2"/>
  <c r="L108" i="2"/>
  <c r="J108" i="2"/>
  <c r="I108" i="2"/>
  <c r="H108" i="2"/>
  <c r="G108" i="2"/>
  <c r="F108" i="2"/>
  <c r="B102" i="2"/>
  <c r="A102" i="2"/>
  <c r="J101" i="2"/>
  <c r="I101" i="2"/>
  <c r="H101" i="2"/>
  <c r="G101" i="2"/>
  <c r="F101" i="2"/>
  <c r="B95" i="2"/>
  <c r="A95" i="2"/>
  <c r="J94" i="2"/>
  <c r="I94" i="2"/>
  <c r="H94" i="2"/>
  <c r="G94" i="2"/>
  <c r="F94" i="2"/>
  <c r="B90" i="2"/>
  <c r="A90" i="2"/>
  <c r="J89" i="2"/>
  <c r="I89" i="2"/>
  <c r="H89" i="2"/>
  <c r="G89" i="2"/>
  <c r="F89" i="2"/>
  <c r="B87" i="2"/>
  <c r="A87" i="2"/>
  <c r="J86" i="2"/>
  <c r="I86" i="2"/>
  <c r="H86" i="2"/>
  <c r="G86" i="2"/>
  <c r="F86" i="2"/>
  <c r="B80" i="2"/>
  <c r="A80" i="2"/>
  <c r="J79" i="2"/>
  <c r="I79" i="2"/>
  <c r="H79" i="2"/>
  <c r="G79" i="2"/>
  <c r="F79" i="2"/>
  <c r="B76" i="2"/>
  <c r="A76" i="2"/>
  <c r="L75" i="2"/>
  <c r="J75" i="2"/>
  <c r="I75" i="2"/>
  <c r="H75" i="2"/>
  <c r="G75" i="2"/>
  <c r="F75" i="2"/>
  <c r="B70" i="2"/>
  <c r="A70" i="2"/>
  <c r="J69" i="2"/>
  <c r="I69" i="2"/>
  <c r="H69" i="2"/>
  <c r="G69" i="2"/>
  <c r="F69" i="2"/>
  <c r="B63" i="2"/>
  <c r="A63" i="2"/>
  <c r="J62" i="2"/>
  <c r="I62" i="2"/>
  <c r="H62" i="2"/>
  <c r="G62" i="2"/>
  <c r="F62" i="2"/>
  <c r="B57" i="2"/>
  <c r="A57" i="2"/>
  <c r="J56" i="2"/>
  <c r="I56" i="2"/>
  <c r="H56" i="2"/>
  <c r="G56" i="2"/>
  <c r="F56" i="2"/>
  <c r="B54" i="2"/>
  <c r="A54" i="2"/>
  <c r="J53" i="2"/>
  <c r="I53" i="2"/>
  <c r="H53" i="2"/>
  <c r="G53" i="2"/>
  <c r="F53" i="2"/>
  <c r="B48" i="2"/>
  <c r="A48" i="2"/>
  <c r="J47" i="2"/>
  <c r="I47" i="2"/>
  <c r="H47" i="2"/>
  <c r="G47" i="2"/>
  <c r="F47" i="2"/>
  <c r="B44" i="2"/>
  <c r="A44" i="2"/>
  <c r="L43" i="2"/>
  <c r="J43" i="2"/>
  <c r="I43" i="2"/>
  <c r="H43" i="2"/>
  <c r="G43" i="2"/>
  <c r="F43" i="2"/>
  <c r="B38" i="2"/>
  <c r="A38" i="2"/>
  <c r="J37" i="2"/>
  <c r="I37" i="2"/>
  <c r="H37" i="2"/>
  <c r="G37" i="2"/>
  <c r="F37" i="2"/>
  <c r="B31" i="2"/>
  <c r="A31" i="2"/>
  <c r="J30" i="2"/>
  <c r="I30" i="2"/>
  <c r="H30" i="2"/>
  <c r="G30" i="2"/>
  <c r="F30" i="2"/>
  <c r="B26" i="2"/>
  <c r="A26" i="2"/>
  <c r="J25" i="2"/>
  <c r="I25" i="2"/>
  <c r="H25" i="2"/>
  <c r="G25" i="2"/>
  <c r="F25" i="2"/>
  <c r="B23" i="2"/>
  <c r="A23" i="2"/>
  <c r="J22" i="2"/>
  <c r="I22" i="2"/>
  <c r="H22" i="2"/>
  <c r="G22" i="2"/>
  <c r="F22" i="2"/>
  <c r="B16" i="2"/>
  <c r="A16" i="2"/>
  <c r="J15" i="2"/>
  <c r="I15" i="2"/>
  <c r="H15" i="2"/>
  <c r="G15" i="2"/>
  <c r="F15" i="2"/>
  <c r="B12" i="2"/>
  <c r="A12" i="2"/>
  <c r="L11" i="2"/>
  <c r="J11" i="2"/>
  <c r="I11" i="2"/>
  <c r="H11" i="2"/>
  <c r="G11" i="2"/>
  <c r="G38" i="2" s="1"/>
  <c r="F11" i="2"/>
  <c r="J302" i="2" l="1"/>
  <c r="H302" i="2"/>
  <c r="G302" i="2"/>
  <c r="F302" i="2"/>
  <c r="H284" i="2"/>
  <c r="F284" i="2"/>
  <c r="J284" i="2"/>
  <c r="I284" i="2"/>
  <c r="G284" i="2"/>
  <c r="J252" i="2"/>
  <c r="F252" i="2"/>
  <c r="I252" i="2"/>
  <c r="H252" i="2"/>
  <c r="G252" i="2"/>
  <c r="I218" i="2"/>
  <c r="H218" i="2"/>
  <c r="J218" i="2"/>
  <c r="G218" i="2"/>
  <c r="F218" i="2"/>
  <c r="I185" i="2"/>
  <c r="J185" i="2"/>
  <c r="H185" i="2"/>
  <c r="G185" i="2"/>
  <c r="F185" i="2"/>
  <c r="H152" i="2"/>
  <c r="J152" i="2"/>
  <c r="I152" i="2"/>
  <c r="F152" i="2"/>
  <c r="G152" i="2"/>
  <c r="I134" i="2"/>
  <c r="J134" i="2"/>
  <c r="F134" i="2"/>
  <c r="H134" i="2"/>
  <c r="G134" i="2"/>
  <c r="I102" i="2"/>
  <c r="J102" i="2"/>
  <c r="H102" i="2"/>
  <c r="G102" i="2"/>
  <c r="F102" i="2"/>
  <c r="H70" i="2"/>
  <c r="J70" i="2"/>
  <c r="G70" i="2"/>
  <c r="F70" i="2"/>
  <c r="I70" i="2"/>
  <c r="J38" i="2"/>
  <c r="I38" i="2"/>
  <c r="H38" i="2"/>
  <c r="F38" i="2"/>
  <c r="G303" i="1"/>
  <c r="H303" i="1"/>
  <c r="I303" i="1"/>
  <c r="J303" i="1"/>
  <c r="G302" i="1"/>
  <c r="H302" i="1"/>
  <c r="I302" i="1"/>
  <c r="J302" i="1"/>
  <c r="F302" i="1"/>
  <c r="G303" i="2" l="1"/>
  <c r="H303" i="2"/>
  <c r="J303" i="2"/>
  <c r="F303" i="2"/>
  <c r="I303" i="2"/>
  <c r="A31" i="1"/>
  <c r="B31" i="1"/>
  <c r="F37" i="1"/>
  <c r="G37" i="1"/>
  <c r="H37" i="1"/>
  <c r="I37" i="1"/>
  <c r="J37" i="1"/>
  <c r="B302" i="1" l="1"/>
  <c r="A302" i="1"/>
  <c r="J301" i="1"/>
  <c r="I301" i="1"/>
  <c r="H301" i="1"/>
  <c r="G301" i="1"/>
  <c r="F301" i="1"/>
  <c r="B295" i="1"/>
  <c r="A295" i="1"/>
  <c r="J294" i="1"/>
  <c r="I294" i="1"/>
  <c r="H294" i="1"/>
  <c r="G294" i="1"/>
  <c r="F294" i="1"/>
  <c r="B291" i="1"/>
  <c r="A291" i="1"/>
  <c r="L290" i="1"/>
  <c r="J290" i="1"/>
  <c r="I290" i="1"/>
  <c r="H290" i="1"/>
  <c r="G290" i="1"/>
  <c r="F290" i="1"/>
  <c r="B284" i="1"/>
  <c r="A284" i="1"/>
  <c r="J283" i="1"/>
  <c r="I283" i="1"/>
  <c r="H283" i="1"/>
  <c r="G283" i="1"/>
  <c r="F283" i="1"/>
  <c r="B277" i="1"/>
  <c r="A277" i="1"/>
  <c r="J276" i="1"/>
  <c r="I276" i="1"/>
  <c r="H276" i="1"/>
  <c r="G276" i="1"/>
  <c r="F276" i="1"/>
  <c r="B271" i="1"/>
  <c r="A271" i="1"/>
  <c r="J270" i="1"/>
  <c r="I270" i="1"/>
  <c r="H270" i="1"/>
  <c r="G270" i="1"/>
  <c r="F270" i="1"/>
  <c r="B268" i="1"/>
  <c r="A268" i="1"/>
  <c r="J267" i="1"/>
  <c r="I267" i="1"/>
  <c r="H267" i="1"/>
  <c r="G267" i="1"/>
  <c r="F267" i="1"/>
  <c r="B262" i="1"/>
  <c r="A262" i="1"/>
  <c r="J261" i="1"/>
  <c r="I261" i="1"/>
  <c r="H261" i="1"/>
  <c r="G261" i="1"/>
  <c r="F261" i="1"/>
  <c r="B258" i="1"/>
  <c r="A258" i="1"/>
  <c r="L257" i="1"/>
  <c r="J257" i="1"/>
  <c r="I257" i="1"/>
  <c r="H257" i="1"/>
  <c r="G257" i="1"/>
  <c r="F257" i="1"/>
  <c r="B252" i="1"/>
  <c r="A252" i="1"/>
  <c r="J251" i="1"/>
  <c r="I251" i="1"/>
  <c r="H251" i="1"/>
  <c r="G251" i="1"/>
  <c r="F251" i="1"/>
  <c r="B245" i="1"/>
  <c r="A245" i="1"/>
  <c r="J244" i="1"/>
  <c r="I244" i="1"/>
  <c r="H244" i="1"/>
  <c r="G244" i="1"/>
  <c r="F244" i="1"/>
  <c r="B239" i="1"/>
  <c r="A239" i="1"/>
  <c r="J238" i="1"/>
  <c r="I238" i="1"/>
  <c r="H238" i="1"/>
  <c r="G238" i="1"/>
  <c r="F238" i="1"/>
  <c r="B236" i="1"/>
  <c r="A236" i="1"/>
  <c r="J235" i="1"/>
  <c r="I235" i="1"/>
  <c r="H235" i="1"/>
  <c r="G235" i="1"/>
  <c r="F235" i="1"/>
  <c r="B229" i="1"/>
  <c r="A229" i="1"/>
  <c r="J228" i="1"/>
  <c r="I228" i="1"/>
  <c r="H228" i="1"/>
  <c r="G228" i="1"/>
  <c r="F228" i="1"/>
  <c r="B225" i="1"/>
  <c r="A225" i="1"/>
  <c r="L224" i="1"/>
  <c r="J224" i="1"/>
  <c r="I224" i="1"/>
  <c r="H224" i="1"/>
  <c r="G224" i="1"/>
  <c r="F224" i="1"/>
  <c r="B218" i="1"/>
  <c r="A218" i="1"/>
  <c r="J217" i="1"/>
  <c r="I217" i="1"/>
  <c r="H217" i="1"/>
  <c r="G217" i="1"/>
  <c r="F217" i="1"/>
  <c r="B211" i="1"/>
  <c r="A211" i="1"/>
  <c r="J210" i="1"/>
  <c r="I210" i="1"/>
  <c r="H210" i="1"/>
  <c r="G210" i="1"/>
  <c r="F210" i="1"/>
  <c r="B205" i="1"/>
  <c r="A205" i="1"/>
  <c r="J204" i="1"/>
  <c r="I204" i="1"/>
  <c r="H204" i="1"/>
  <c r="G204" i="1"/>
  <c r="F204" i="1"/>
  <c r="B202" i="1"/>
  <c r="A202" i="1"/>
  <c r="J201" i="1"/>
  <c r="I201" i="1"/>
  <c r="H201" i="1"/>
  <c r="G201" i="1"/>
  <c r="F201" i="1"/>
  <c r="B195" i="1"/>
  <c r="A195" i="1"/>
  <c r="J194" i="1"/>
  <c r="I194" i="1"/>
  <c r="H194" i="1"/>
  <c r="G194" i="1"/>
  <c r="F194" i="1"/>
  <c r="B191" i="1"/>
  <c r="A191" i="1"/>
  <c r="L190" i="1"/>
  <c r="J190" i="1"/>
  <c r="I190" i="1"/>
  <c r="H190" i="1"/>
  <c r="G190" i="1"/>
  <c r="F190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73" i="1"/>
  <c r="A173" i="1"/>
  <c r="J172" i="1"/>
  <c r="I172" i="1"/>
  <c r="H172" i="1"/>
  <c r="G172" i="1"/>
  <c r="F172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9" i="1"/>
  <c r="A159" i="1"/>
  <c r="L158" i="1"/>
  <c r="J158" i="1"/>
  <c r="I158" i="1"/>
  <c r="H158" i="1"/>
  <c r="G158" i="1"/>
  <c r="F158" i="1"/>
  <c r="B152" i="1"/>
  <c r="A152" i="1"/>
  <c r="J151" i="1"/>
  <c r="I151" i="1"/>
  <c r="H151" i="1"/>
  <c r="G151" i="1"/>
  <c r="F151" i="1"/>
  <c r="B145" i="1"/>
  <c r="A145" i="1"/>
  <c r="J144" i="1"/>
  <c r="I144" i="1"/>
  <c r="H144" i="1"/>
  <c r="G144" i="1"/>
  <c r="F144" i="1"/>
  <c r="B141" i="1"/>
  <c r="A141" i="1"/>
  <c r="L140" i="1"/>
  <c r="J140" i="1"/>
  <c r="I140" i="1"/>
  <c r="H140" i="1"/>
  <c r="G140" i="1"/>
  <c r="F140" i="1"/>
  <c r="B134" i="1"/>
  <c r="A134" i="1"/>
  <c r="J133" i="1"/>
  <c r="I133" i="1"/>
  <c r="H133" i="1"/>
  <c r="G133" i="1"/>
  <c r="F133" i="1"/>
  <c r="B127" i="1"/>
  <c r="A127" i="1"/>
  <c r="J126" i="1"/>
  <c r="I126" i="1"/>
  <c r="H126" i="1"/>
  <c r="G126" i="1"/>
  <c r="F126" i="1"/>
  <c r="B122" i="1"/>
  <c r="A122" i="1"/>
  <c r="J121" i="1"/>
  <c r="I121" i="1"/>
  <c r="H121" i="1"/>
  <c r="G121" i="1"/>
  <c r="F121" i="1"/>
  <c r="B119" i="1"/>
  <c r="A119" i="1"/>
  <c r="J118" i="1"/>
  <c r="I118" i="1"/>
  <c r="H118" i="1"/>
  <c r="G118" i="1"/>
  <c r="F118" i="1"/>
  <c r="B113" i="1"/>
  <c r="A113" i="1"/>
  <c r="J112" i="1"/>
  <c r="I112" i="1"/>
  <c r="H112" i="1"/>
  <c r="G112" i="1"/>
  <c r="F112" i="1"/>
  <c r="B109" i="1"/>
  <c r="A109" i="1"/>
  <c r="L108" i="1"/>
  <c r="J108" i="1"/>
  <c r="I108" i="1"/>
  <c r="H108" i="1"/>
  <c r="G108" i="1"/>
  <c r="F108" i="1"/>
  <c r="B102" i="1"/>
  <c r="A102" i="1"/>
  <c r="J101" i="1"/>
  <c r="I101" i="1"/>
  <c r="H101" i="1"/>
  <c r="G101" i="1"/>
  <c r="F101" i="1"/>
  <c r="B95" i="1"/>
  <c r="A95" i="1"/>
  <c r="J94" i="1"/>
  <c r="I94" i="1"/>
  <c r="H94" i="1"/>
  <c r="G94" i="1"/>
  <c r="F94" i="1"/>
  <c r="B90" i="1"/>
  <c r="A90" i="1"/>
  <c r="J89" i="1"/>
  <c r="I89" i="1"/>
  <c r="H89" i="1"/>
  <c r="G89" i="1"/>
  <c r="F89" i="1"/>
  <c r="B87" i="1"/>
  <c r="A87" i="1"/>
  <c r="J86" i="1"/>
  <c r="I86" i="1"/>
  <c r="H86" i="1"/>
  <c r="G86" i="1"/>
  <c r="F86" i="1"/>
  <c r="B80" i="1"/>
  <c r="A80" i="1"/>
  <c r="J79" i="1"/>
  <c r="I79" i="1"/>
  <c r="H79" i="1"/>
  <c r="G79" i="1"/>
  <c r="F79" i="1"/>
  <c r="B76" i="1"/>
  <c r="A76" i="1"/>
  <c r="L75" i="1"/>
  <c r="J75" i="1"/>
  <c r="I75" i="1"/>
  <c r="H75" i="1"/>
  <c r="G75" i="1"/>
  <c r="F75" i="1"/>
  <c r="B70" i="1"/>
  <c r="A70" i="1"/>
  <c r="J69" i="1"/>
  <c r="I69" i="1"/>
  <c r="H69" i="1"/>
  <c r="G69" i="1"/>
  <c r="F69" i="1"/>
  <c r="B63" i="1"/>
  <c r="A63" i="1"/>
  <c r="J62" i="1"/>
  <c r="I62" i="1"/>
  <c r="H62" i="1"/>
  <c r="G62" i="1"/>
  <c r="F62" i="1"/>
  <c r="B57" i="1"/>
  <c r="A57" i="1"/>
  <c r="J56" i="1"/>
  <c r="I56" i="1"/>
  <c r="H56" i="1"/>
  <c r="G56" i="1"/>
  <c r="F56" i="1"/>
  <c r="B54" i="1"/>
  <c r="A54" i="1"/>
  <c r="J53" i="1"/>
  <c r="I53" i="1"/>
  <c r="H53" i="1"/>
  <c r="G53" i="1"/>
  <c r="F53" i="1"/>
  <c r="B48" i="1"/>
  <c r="A48" i="1"/>
  <c r="J47" i="1"/>
  <c r="I47" i="1"/>
  <c r="H47" i="1"/>
  <c r="G47" i="1"/>
  <c r="F47" i="1"/>
  <c r="B44" i="1"/>
  <c r="A44" i="1"/>
  <c r="L43" i="1"/>
  <c r="J43" i="1"/>
  <c r="I43" i="1"/>
  <c r="H43" i="1"/>
  <c r="G43" i="1"/>
  <c r="F43" i="1"/>
  <c r="B38" i="1"/>
  <c r="A38" i="1"/>
  <c r="J30" i="1"/>
  <c r="I30" i="1"/>
  <c r="H30" i="1"/>
  <c r="G30" i="1"/>
  <c r="F30" i="1"/>
  <c r="B26" i="1"/>
  <c r="A26" i="1"/>
  <c r="J25" i="1"/>
  <c r="I25" i="1"/>
  <c r="H25" i="1"/>
  <c r="G25" i="1"/>
  <c r="F25" i="1"/>
  <c r="B23" i="1"/>
  <c r="A23" i="1"/>
  <c r="J22" i="1"/>
  <c r="I22" i="1"/>
  <c r="H22" i="1"/>
  <c r="G22" i="1"/>
  <c r="F22" i="1"/>
  <c r="B16" i="1"/>
  <c r="A16" i="1"/>
  <c r="J15" i="1"/>
  <c r="I15" i="1"/>
  <c r="H15" i="1"/>
  <c r="G15" i="1"/>
  <c r="F15" i="1"/>
  <c r="B12" i="1"/>
  <c r="A12" i="1"/>
  <c r="L11" i="1"/>
  <c r="J11" i="1"/>
  <c r="I11" i="1"/>
  <c r="H11" i="1"/>
  <c r="G11" i="1"/>
  <c r="F11" i="1"/>
  <c r="I152" i="1" l="1"/>
  <c r="F152" i="1"/>
  <c r="G152" i="1"/>
  <c r="J152" i="1"/>
  <c r="H152" i="1"/>
  <c r="H70" i="1"/>
  <c r="J102" i="1"/>
  <c r="G134" i="1"/>
  <c r="F70" i="1"/>
  <c r="H134" i="1"/>
  <c r="G70" i="1"/>
  <c r="J218" i="1"/>
  <c r="J134" i="1"/>
  <c r="F185" i="1"/>
  <c r="H252" i="1"/>
  <c r="H218" i="1"/>
  <c r="I218" i="1"/>
  <c r="I70" i="1"/>
  <c r="F102" i="1"/>
  <c r="G185" i="1"/>
  <c r="I252" i="1"/>
  <c r="F284" i="1"/>
  <c r="J70" i="1"/>
  <c r="G102" i="1"/>
  <c r="H185" i="1"/>
  <c r="J252" i="1"/>
  <c r="G284" i="1"/>
  <c r="H102" i="1"/>
  <c r="I185" i="1"/>
  <c r="F218" i="1"/>
  <c r="H284" i="1"/>
  <c r="I102" i="1"/>
  <c r="F134" i="1"/>
  <c r="J185" i="1"/>
  <c r="G218" i="1"/>
  <c r="I284" i="1"/>
  <c r="J284" i="1"/>
  <c r="F252" i="1"/>
  <c r="I134" i="1"/>
  <c r="G252" i="1"/>
  <c r="G38" i="1"/>
  <c r="F38" i="1"/>
  <c r="J38" i="1"/>
  <c r="I38" i="1"/>
  <c r="H38" i="1"/>
  <c r="F303" i="1" l="1"/>
  <c r="L22" i="2"/>
  <c r="L25" i="2"/>
  <c r="L184" i="1"/>
  <c r="L162" i="2"/>
  <c r="L185" i="2"/>
  <c r="L152" i="2"/>
  <c r="L144" i="2"/>
  <c r="L62" i="2"/>
  <c r="L261" i="2"/>
  <c r="L284" i="2"/>
  <c r="L201" i="1"/>
  <c r="L204" i="1"/>
  <c r="L62" i="1"/>
  <c r="L30" i="1"/>
  <c r="L210" i="1"/>
  <c r="L267" i="2"/>
  <c r="L270" i="2"/>
  <c r="L303" i="1"/>
  <c r="L251" i="2"/>
  <c r="L25" i="1"/>
  <c r="L22" i="1"/>
  <c r="L252" i="1"/>
  <c r="L228" i="1"/>
  <c r="L261" i="1"/>
  <c r="L284" i="1"/>
  <c r="L169" i="2"/>
  <c r="L172" i="2"/>
  <c r="L238" i="1"/>
  <c r="L235" i="1"/>
  <c r="L251" i="1"/>
  <c r="L162" i="1"/>
  <c r="L185" i="1"/>
  <c r="L15" i="2"/>
  <c r="L38" i="2"/>
  <c r="L303" i="2"/>
  <c r="L177" i="1"/>
  <c r="L276" i="2"/>
  <c r="L102" i="2"/>
  <c r="L79" i="2"/>
  <c r="L53" i="1"/>
  <c r="L56" i="1"/>
  <c r="L228" i="2"/>
  <c r="L252" i="2"/>
  <c r="L151" i="2"/>
  <c r="L267" i="1"/>
  <c r="L270" i="1"/>
  <c r="L118" i="2"/>
  <c r="L121" i="2"/>
  <c r="L86" i="1"/>
  <c r="L89" i="1"/>
  <c r="L283" i="1"/>
  <c r="L15" i="1"/>
  <c r="L38" i="1"/>
  <c r="L194" i="1"/>
  <c r="L218" i="1"/>
  <c r="L30" i="2"/>
  <c r="L204" i="2"/>
  <c r="L201" i="2"/>
  <c r="L69" i="1"/>
  <c r="L172" i="1"/>
  <c r="L169" i="1"/>
  <c r="L283" i="2"/>
  <c r="L134" i="2"/>
  <c r="L112" i="2"/>
  <c r="L210" i="2"/>
  <c r="L79" i="1"/>
  <c r="L102" i="1"/>
  <c r="L69" i="2"/>
  <c r="L177" i="2"/>
  <c r="L302" i="1"/>
  <c r="L294" i="1"/>
  <c r="L235" i="2"/>
  <c r="L238" i="2"/>
  <c r="L70" i="2"/>
  <c r="L47" i="2"/>
  <c r="L112" i="1"/>
  <c r="L134" i="1"/>
  <c r="L301" i="2"/>
  <c r="L184" i="2"/>
  <c r="L133" i="1"/>
  <c r="L126" i="2"/>
  <c r="L118" i="1"/>
  <c r="L121" i="1"/>
  <c r="L126" i="1"/>
  <c r="L94" i="1"/>
  <c r="L56" i="2"/>
  <c r="L53" i="2"/>
  <c r="L152" i="1"/>
  <c r="L144" i="1"/>
  <c r="L301" i="1"/>
  <c r="L244" i="1"/>
  <c r="L302" i="2"/>
  <c r="L294" i="2"/>
  <c r="L217" i="2"/>
  <c r="L86" i="2"/>
  <c r="L89" i="2"/>
  <c r="L94" i="2"/>
  <c r="L37" i="1"/>
  <c r="L151" i="1"/>
  <c r="L101" i="1"/>
  <c r="L276" i="1"/>
  <c r="L133" i="2"/>
  <c r="L37" i="2"/>
  <c r="L194" i="2"/>
  <c r="L218" i="2"/>
  <c r="L47" i="1"/>
  <c r="L70" i="1"/>
  <c r="L217" i="1"/>
  <c r="L244" i="2"/>
  <c r="L101" i="2"/>
</calcChain>
</file>

<file path=xl/sharedStrings.xml><?xml version="1.0" encoding="utf-8"?>
<sst xmlns="http://schemas.openxmlformats.org/spreadsheetml/2006/main" count="1200" uniqueCount="165">
  <si>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</si>
  <si>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</si>
  <si>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</si>
  <si>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</si>
  <si>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</si>
  <si>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</si>
  <si>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</si>
  <si>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</si>
  <si>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</si>
  <si>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</si>
  <si>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</si>
  <si>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</si>
  <si>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</si>
  <si>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</si>
  <si>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</si>
  <si>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</si>
  <si>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</si>
  <si>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</si>
  <si>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</si>
  <si>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</si>
  <si>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</si>
  <si>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</si>
  <si>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</si>
  <si>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</si>
  <si>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</si>
  <si>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</si>
  <si>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</si>
  <si>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</si>
  <si>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</si>
  <si>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</si>
  <si>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</si>
  <si>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</si>
  <si>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</si>
  <si>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</si>
  <si>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</si>
  <si>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</si>
  <si>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</si>
  <si>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</si>
  <si>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</si>
  <si>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</si>
  <si>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</si>
  <si>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</si>
  <si>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</si>
  <si>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</si>
  <si>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</si>
  <si>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54-1г2020</t>
  </si>
  <si>
    <t>Яйцо отварное</t>
  </si>
  <si>
    <t>Икра кабачковая</t>
  </si>
  <si>
    <t>Чай</t>
  </si>
  <si>
    <t>54-2гн2020</t>
  </si>
  <si>
    <t>Яблоко</t>
  </si>
  <si>
    <t>Сок фруктовый</t>
  </si>
  <si>
    <t>Печенье</t>
  </si>
  <si>
    <t>Огурец консервированный</t>
  </si>
  <si>
    <t>Борщ из капусты и картошки на курином бульоне</t>
  </si>
  <si>
    <t>54-2с2020</t>
  </si>
  <si>
    <t>ГБОУ "Енакиевская специальная школа-интернат № 30"</t>
  </si>
  <si>
    <t>Директор</t>
  </si>
  <si>
    <t>Зубов Д.Г.</t>
  </si>
  <si>
    <t>Куры отварные</t>
  </si>
  <si>
    <t>54-21т2020</t>
  </si>
  <si>
    <t>Рис припущенный</t>
  </si>
  <si>
    <t>54-7г2020</t>
  </si>
  <si>
    <t>Компот из сухофруктов</t>
  </si>
  <si>
    <t>54-1хн2020</t>
  </si>
  <si>
    <t>Хлеб пшеничный с повидлом</t>
  </si>
  <si>
    <t>Какао с молоком</t>
  </si>
  <si>
    <t>54-21г2020</t>
  </si>
  <si>
    <t>Суп молочный гречневый</t>
  </si>
  <si>
    <t>54-17к2020</t>
  </si>
  <si>
    <t>Пудинг из творога и яблок</t>
  </si>
  <si>
    <t>54-4т2020</t>
  </si>
  <si>
    <t>Кофейный напиток с молоком</t>
  </si>
  <si>
    <t>54-23г2020</t>
  </si>
  <si>
    <t>Хлеб пшеничный с маслом сливочным</t>
  </si>
  <si>
    <t>Суп молочный с макаронными изделиями</t>
  </si>
  <si>
    <t>54-20п2020</t>
  </si>
  <si>
    <t>54-21пн2020</t>
  </si>
  <si>
    <t>Хлеб пшеничный с маслом сливочным и сыром</t>
  </si>
  <si>
    <t>Сырники со сметаной</t>
  </si>
  <si>
    <t>54-6г2020</t>
  </si>
  <si>
    <t>Свекольная икра</t>
  </si>
  <si>
    <t>54-15-3-2020</t>
  </si>
  <si>
    <t>Суп с картофелем и горохом</t>
  </si>
  <si>
    <t>54-8с2020</t>
  </si>
  <si>
    <t>Рагу из курицы</t>
  </si>
  <si>
    <t>54-22м2020</t>
  </si>
  <si>
    <t>Хлеб ржаной</t>
  </si>
  <si>
    <t>Ряженка</t>
  </si>
  <si>
    <t>Оладьи из печени</t>
  </si>
  <si>
    <t>54-31м2020</t>
  </si>
  <si>
    <t>Чай без сахара</t>
  </si>
  <si>
    <t>54-1гн2020</t>
  </si>
  <si>
    <t>Каша пшенная</t>
  </si>
  <si>
    <t>54-12г2020</t>
  </si>
  <si>
    <t>Помидор</t>
  </si>
  <si>
    <t>54-17п2020</t>
  </si>
  <si>
    <t>54-21гн2020</t>
  </si>
  <si>
    <t>Запеканка из творога</t>
  </si>
  <si>
    <t>54-1т2020</t>
  </si>
  <si>
    <t>Капуста тушенная</t>
  </si>
  <si>
    <t>54-8г2020</t>
  </si>
  <si>
    <t>Суп с макаронными изделиями</t>
  </si>
  <si>
    <t>54-7с2020</t>
  </si>
  <si>
    <t>Шницель из курицы</t>
  </si>
  <si>
    <t>54-24м2020</t>
  </si>
  <si>
    <t>Картофельное пюре</t>
  </si>
  <si>
    <t>54-11г2020</t>
  </si>
  <si>
    <t>Булочка школьная</t>
  </si>
  <si>
    <t>54-9в2020</t>
  </si>
  <si>
    <t>Котлета рыбная</t>
  </si>
  <si>
    <t>54-3р2020</t>
  </si>
  <si>
    <t>Каша рассыпчатая перловая</t>
  </si>
  <si>
    <t>54-5г2020</t>
  </si>
  <si>
    <t>Чай с лимоном</t>
  </si>
  <si>
    <t>54-3гн2020</t>
  </si>
  <si>
    <t>Рыба тушеная в томате с овощами</t>
  </si>
  <si>
    <t>54-11р2020</t>
  </si>
  <si>
    <t>54-4г2020</t>
  </si>
  <si>
    <t>Вафли</t>
  </si>
  <si>
    <t>Помидор кончервированный</t>
  </si>
  <si>
    <t>Рассольник "Ленинградский"</t>
  </si>
  <si>
    <t>54-3с2020</t>
  </si>
  <si>
    <t>Капуста тушеная с куриным мясом</t>
  </si>
  <si>
    <t>54-27м2020</t>
  </si>
  <si>
    <t>Какао со сгущеным молоком</t>
  </si>
  <si>
    <t>54-22г2020</t>
  </si>
  <si>
    <t>Печень говяжья по-строгановски</t>
  </si>
  <si>
    <t>54-18м2020</t>
  </si>
  <si>
    <t xml:space="preserve">Чай  </t>
  </si>
  <si>
    <t>Конфета шоколадная</t>
  </si>
  <si>
    <t>Банан</t>
  </si>
  <si>
    <t>Помидор консервированный</t>
  </si>
  <si>
    <t>Куры тушеные с морковью</t>
  </si>
  <si>
    <t>54-25м2020</t>
  </si>
  <si>
    <t>Макароны отварные с овощами</t>
  </si>
  <si>
    <t>54-2г2020</t>
  </si>
  <si>
    <t>54-15з2020</t>
  </si>
  <si>
    <t>Рассольник домашний</t>
  </si>
  <si>
    <t>54-4с2020</t>
  </si>
  <si>
    <t>Суп молочный с рисом</t>
  </si>
  <si>
    <t>54-18к2020</t>
  </si>
  <si>
    <t>Суп гречневый молочный</t>
  </si>
  <si>
    <t>54-6т2020</t>
  </si>
  <si>
    <t>Свекольник</t>
  </si>
  <si>
    <t>54-18с2020</t>
  </si>
  <si>
    <t>Куриная котлета</t>
  </si>
  <si>
    <t>Шницель рыбный натуральный</t>
  </si>
  <si>
    <t>Капуста тушеная</t>
  </si>
  <si>
    <t>Каша гречневая</t>
  </si>
  <si>
    <t>Винегрет</t>
  </si>
  <si>
    <t>Плов с курицей</t>
  </si>
  <si>
    <t>54-12т2020</t>
  </si>
  <si>
    <t>54-3г2020</t>
  </si>
  <si>
    <t>Чай сладкий</t>
  </si>
  <si>
    <t>Суп с мучными клецками</t>
  </si>
  <si>
    <t>54-6с2020</t>
  </si>
  <si>
    <t>Жаркое по-домашнему с курицей</t>
  </si>
  <si>
    <t>Тефтели рыбные в соусе</t>
  </si>
  <si>
    <t>Каша ячневая</t>
  </si>
  <si>
    <t>Каша перловая</t>
  </si>
  <si>
    <t>Суп овощной</t>
  </si>
  <si>
    <t>Биточек куриный</t>
  </si>
  <si>
    <t>54-23м2020</t>
  </si>
  <si>
    <t>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</si>
</sst>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view="pageBreakPreview" zoomScale="110" zoomScaleNormal="100" zoomScaleSheetLayoutView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88" sqref="E2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" style="2" customWidth="1"/>
    <col min="12" max="16384" width="9.140625" style="2"/>
  </cols>
  <sheetData>
    <row r="1" spans="1:12" ht="15" x14ac:dyDescent="0.25">
      <c r="A1" s="1" t="s">
        <v>7</v>
      </c>
      <c r="C1" s="65" t="s">
        <v>56</v>
      </c>
      <c r="D1" s="66"/>
      <c r="E1" s="66"/>
      <c r="F1" s="13" t="s">
        <v>16</v>
      </c>
      <c r="G1" s="2" t="s">
        <v>17</v>
      </c>
      <c r="H1" s="60" t="s">
        <v>57</v>
      </c>
      <c r="I1" s="61"/>
      <c r="J1" s="61"/>
      <c r="K1" s="61"/>
    </row>
    <row r="2" spans="1:12" ht="18" x14ac:dyDescent="0.2">
      <c r="A2" s="38" t="s">
        <v>6</v>
      </c>
      <c r="C2" s="2"/>
      <c r="G2" s="2" t="s">
        <v>18</v>
      </c>
      <c r="H2" s="60" t="s">
        <v>58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50">
        <v>31</v>
      </c>
      <c r="I3" s="50">
        <v>8</v>
      </c>
      <c r="J3" s="51">
        <v>2023</v>
      </c>
      <c r="K3" s="1"/>
    </row>
    <row r="4" spans="1:12" x14ac:dyDescent="0.2">
      <c r="C4" s="2"/>
      <c r="D4" s="4"/>
      <c r="H4" s="52" t="s">
        <v>41</v>
      </c>
      <c r="I4" s="52" t="s">
        <v>42</v>
      </c>
      <c r="J4" s="52" t="s">
        <v>43</v>
      </c>
    </row>
    <row r="5" spans="1:12" ht="33.75" x14ac:dyDescent="0.2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39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40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2" t="s">
        <v>44</v>
      </c>
      <c r="F6" s="43">
        <v>150</v>
      </c>
      <c r="G6" s="43">
        <v>5.3</v>
      </c>
      <c r="H6" s="43">
        <v>5.5</v>
      </c>
      <c r="I6" s="43">
        <v>32.700000000000003</v>
      </c>
      <c r="J6" s="43">
        <v>202</v>
      </c>
      <c r="K6" s="44" t="s">
        <v>45</v>
      </c>
      <c r="L6" s="43"/>
    </row>
    <row r="7" spans="1:12" ht="15" x14ac:dyDescent="0.25">
      <c r="A7" s="25"/>
      <c r="B7" s="16"/>
      <c r="C7" s="11"/>
      <c r="D7" s="6"/>
      <c r="E7" s="45" t="s">
        <v>46</v>
      </c>
      <c r="F7" s="46">
        <v>40</v>
      </c>
      <c r="G7" s="46">
        <v>5.08</v>
      </c>
      <c r="H7" s="46">
        <v>4.5999999999999996</v>
      </c>
      <c r="I7" s="46">
        <v>28</v>
      </c>
      <c r="J7" s="46">
        <v>63</v>
      </c>
      <c r="K7" s="47">
        <v>50</v>
      </c>
      <c r="L7" s="46"/>
    </row>
    <row r="8" spans="1:12" ht="15" customHeight="1" x14ac:dyDescent="0.25">
      <c r="A8" s="25"/>
      <c r="B8" s="16"/>
      <c r="C8" s="11"/>
      <c r="D8" s="7" t="s">
        <v>22</v>
      </c>
      <c r="E8" s="45" t="s">
        <v>48</v>
      </c>
      <c r="F8" s="46">
        <v>200</v>
      </c>
      <c r="G8" s="46">
        <v>0.2</v>
      </c>
      <c r="H8" s="46">
        <v>0</v>
      </c>
      <c r="I8" s="46">
        <v>6.5</v>
      </c>
      <c r="J8" s="46">
        <v>26.8</v>
      </c>
      <c r="K8" s="47" t="s">
        <v>49</v>
      </c>
      <c r="L8" s="46"/>
    </row>
    <row r="9" spans="1:12" ht="15" x14ac:dyDescent="0.25">
      <c r="A9" s="25"/>
      <c r="B9" s="16"/>
      <c r="C9" s="11"/>
      <c r="D9" s="7" t="s">
        <v>23</v>
      </c>
      <c r="E9" s="53" t="s">
        <v>78</v>
      </c>
      <c r="F9" s="46">
        <v>70</v>
      </c>
      <c r="G9" s="46">
        <v>5.78</v>
      </c>
      <c r="H9" s="46">
        <v>11.51</v>
      </c>
      <c r="I9" s="46">
        <v>25.1</v>
      </c>
      <c r="J9" s="46">
        <v>127.96</v>
      </c>
      <c r="K9" s="47"/>
      <c r="L9" s="46"/>
    </row>
    <row r="10" spans="1:12" ht="15" x14ac:dyDescent="0.25">
      <c r="A10" s="25"/>
      <c r="B10" s="16"/>
      <c r="C10" s="11"/>
      <c r="D10" s="6"/>
      <c r="E10" s="45" t="s">
        <v>47</v>
      </c>
      <c r="F10" s="46">
        <v>100</v>
      </c>
      <c r="G10" s="46">
        <v>1.27</v>
      </c>
      <c r="H10" s="46">
        <v>7.0000000000000007E-2</v>
      </c>
      <c r="I10" s="46">
        <v>10.3</v>
      </c>
      <c r="J10" s="46">
        <v>66.8</v>
      </c>
      <c r="K10" s="47">
        <v>209</v>
      </c>
      <c r="L10" s="46"/>
    </row>
    <row r="11" spans="1:12" ht="15" x14ac:dyDescent="0.25">
      <c r="A11" s="26"/>
      <c r="B11" s="18"/>
      <c r="C11" s="8"/>
      <c r="D11" s="19" t="s">
        <v>38</v>
      </c>
      <c r="E11" s="9"/>
      <c r="F11" s="21">
        <f>SUM(F6:F10)</f>
        <v>560</v>
      </c>
      <c r="G11" s="21">
        <f>SUM(G6:G10)</f>
        <v>17.63</v>
      </c>
      <c r="H11" s="21">
        <f>SUM(H6:H10)</f>
        <v>21.68</v>
      </c>
      <c r="I11" s="21">
        <f>SUM(I6:I10)</f>
        <v>102.60000000000001</v>
      </c>
      <c r="J11" s="21">
        <f>SUM(J6:J10)</f>
        <v>486.56</v>
      </c>
      <c r="K11" s="27"/>
      <c r="L11" s="21">
        <f>SUM(L6:L10)</f>
        <v>0</v>
      </c>
    </row>
    <row r="12" spans="1:12" ht="15" x14ac:dyDescent="0.25">
      <c r="A12" s="28">
        <f>A6</f>
        <v>1</v>
      </c>
      <c r="B12" s="14">
        <f>B6</f>
        <v>1</v>
      </c>
      <c r="C12" s="10" t="s">
        <v>25</v>
      </c>
      <c r="D12" s="12" t="s">
        <v>24</v>
      </c>
      <c r="E12" s="45" t="s">
        <v>50</v>
      </c>
      <c r="F12" s="46">
        <v>185</v>
      </c>
      <c r="G12" s="46">
        <v>0.93</v>
      </c>
      <c r="H12" s="46">
        <v>0.93</v>
      </c>
      <c r="I12" s="46">
        <v>22.57</v>
      </c>
      <c r="J12" s="46">
        <v>102.27</v>
      </c>
      <c r="K12" s="47">
        <v>338</v>
      </c>
      <c r="L12" s="46"/>
    </row>
    <row r="13" spans="1:12" ht="15" x14ac:dyDescent="0.25">
      <c r="A13" s="25"/>
      <c r="B13" s="16"/>
      <c r="C13" s="11"/>
      <c r="D13" s="6"/>
      <c r="E13" s="45" t="s">
        <v>51</v>
      </c>
      <c r="F13" s="46">
        <v>200</v>
      </c>
      <c r="G13" s="46">
        <v>1</v>
      </c>
      <c r="H13" s="46">
        <v>0</v>
      </c>
      <c r="I13" s="46">
        <v>20.2</v>
      </c>
      <c r="J13" s="46">
        <v>84.8</v>
      </c>
      <c r="K13" s="47">
        <v>389</v>
      </c>
      <c r="L13" s="46"/>
    </row>
    <row r="14" spans="1:12" ht="15" x14ac:dyDescent="0.25">
      <c r="A14" s="25"/>
      <c r="B14" s="16"/>
      <c r="C14" s="11"/>
      <c r="D14" s="6"/>
      <c r="E14" s="45" t="s">
        <v>52</v>
      </c>
      <c r="F14" s="46">
        <v>20</v>
      </c>
      <c r="G14" s="46">
        <v>2.25</v>
      </c>
      <c r="H14" s="46">
        <v>2.5099999999999998</v>
      </c>
      <c r="I14" s="46">
        <v>23.86</v>
      </c>
      <c r="J14" s="46">
        <v>126.78</v>
      </c>
      <c r="K14" s="47"/>
      <c r="L14" s="46"/>
    </row>
    <row r="15" spans="1:12" ht="15" x14ac:dyDescent="0.25">
      <c r="A15" s="26"/>
      <c r="B15" s="18"/>
      <c r="C15" s="8"/>
      <c r="D15" s="19" t="s">
        <v>38</v>
      </c>
      <c r="E15" s="9"/>
      <c r="F15" s="21">
        <f>SUM(F12:F14)</f>
        <v>405</v>
      </c>
      <c r="G15" s="21">
        <f t="shared" ref="G15:J15" si="0">SUM(G12:G14)</f>
        <v>4.18</v>
      </c>
      <c r="H15" s="21">
        <f t="shared" si="0"/>
        <v>3.44</v>
      </c>
      <c r="I15" s="21">
        <f t="shared" si="0"/>
        <v>66.63</v>
      </c>
      <c r="J15" s="21">
        <f t="shared" si="0"/>
        <v>313.85000000000002</v>
      </c>
      <c r="K15" s="27"/>
      <c r="L15" s="21">
        <f ca="1">SUM(L12:L20)</f>
        <v>0</v>
      </c>
    </row>
    <row r="16" spans="1:12" ht="15" x14ac:dyDescent="0.25">
      <c r="A16" s="28">
        <f>A6</f>
        <v>1</v>
      </c>
      <c r="B16" s="14">
        <f>B6</f>
        <v>1</v>
      </c>
      <c r="C16" s="10" t="s">
        <v>26</v>
      </c>
      <c r="D16" s="7" t="s">
        <v>27</v>
      </c>
      <c r="E16" s="45" t="s">
        <v>53</v>
      </c>
      <c r="F16" s="46">
        <v>50</v>
      </c>
      <c r="G16" s="46">
        <v>0.33</v>
      </c>
      <c r="H16" s="46">
        <v>4.2000000000000003E-2</v>
      </c>
      <c r="I16" s="46">
        <v>0.71</v>
      </c>
      <c r="J16" s="46">
        <v>4.54</v>
      </c>
      <c r="K16" s="47">
        <v>70</v>
      </c>
      <c r="L16" s="46"/>
    </row>
    <row r="17" spans="1:12" ht="15" x14ac:dyDescent="0.25">
      <c r="A17" s="25"/>
      <c r="B17" s="16"/>
      <c r="C17" s="11"/>
      <c r="D17" s="7" t="s">
        <v>28</v>
      </c>
      <c r="E17" s="45" t="s">
        <v>54</v>
      </c>
      <c r="F17" s="46">
        <v>250</v>
      </c>
      <c r="G17" s="46">
        <v>5.89</v>
      </c>
      <c r="H17" s="46">
        <v>7.6</v>
      </c>
      <c r="I17" s="46">
        <v>12.63</v>
      </c>
      <c r="J17" s="46">
        <v>142.78</v>
      </c>
      <c r="K17" s="55" t="s">
        <v>55</v>
      </c>
      <c r="L17" s="46"/>
    </row>
    <row r="18" spans="1:12" ht="15" customHeight="1" x14ac:dyDescent="0.25">
      <c r="A18" s="25"/>
      <c r="B18" s="16"/>
      <c r="C18" s="11"/>
      <c r="D18" s="7" t="s">
        <v>29</v>
      </c>
      <c r="E18" s="53" t="s">
        <v>59</v>
      </c>
      <c r="F18" s="46">
        <v>60</v>
      </c>
      <c r="G18" s="46">
        <v>19.3</v>
      </c>
      <c r="H18" s="46">
        <v>1.4</v>
      </c>
      <c r="I18" s="46">
        <v>0.7</v>
      </c>
      <c r="J18" s="46">
        <v>92.9</v>
      </c>
      <c r="K18" s="54" t="s">
        <v>60</v>
      </c>
      <c r="L18" s="46"/>
    </row>
    <row r="19" spans="1:12" ht="15" x14ac:dyDescent="0.25">
      <c r="A19" s="25"/>
      <c r="B19" s="16"/>
      <c r="C19" s="11"/>
      <c r="D19" s="7" t="s">
        <v>30</v>
      </c>
      <c r="E19" s="53" t="s">
        <v>61</v>
      </c>
      <c r="F19" s="46">
        <v>100</v>
      </c>
      <c r="G19" s="46">
        <v>2.2599999999999998</v>
      </c>
      <c r="H19" s="46">
        <v>3.6</v>
      </c>
      <c r="I19" s="46">
        <v>23.26</v>
      </c>
      <c r="J19" s="46">
        <v>134.72999999999999</v>
      </c>
      <c r="K19" s="54" t="s">
        <v>62</v>
      </c>
      <c r="L19" s="46"/>
    </row>
    <row r="20" spans="1:12" ht="15" x14ac:dyDescent="0.25">
      <c r="A20" s="25"/>
      <c r="B20" s="16"/>
      <c r="C20" s="11"/>
      <c r="D20" s="7" t="s">
        <v>31</v>
      </c>
      <c r="E20" s="53" t="s">
        <v>63</v>
      </c>
      <c r="F20" s="46">
        <v>200</v>
      </c>
      <c r="G20" s="46">
        <v>0.5</v>
      </c>
      <c r="H20" s="46">
        <v>0</v>
      </c>
      <c r="I20" s="46">
        <v>19.8</v>
      </c>
      <c r="J20" s="46">
        <v>81</v>
      </c>
      <c r="K20" s="54" t="s">
        <v>64</v>
      </c>
      <c r="L20" s="46"/>
    </row>
    <row r="21" spans="1:12" ht="15" x14ac:dyDescent="0.25">
      <c r="A21" s="25"/>
      <c r="B21" s="16"/>
      <c r="C21" s="11"/>
      <c r="D21" s="7" t="s">
        <v>32</v>
      </c>
      <c r="E21" s="53" t="s">
        <v>87</v>
      </c>
      <c r="F21" s="46">
        <v>80</v>
      </c>
      <c r="G21" s="46">
        <v>4.45</v>
      </c>
      <c r="H21" s="46">
        <v>0.89</v>
      </c>
      <c r="I21" s="46">
        <v>58.56</v>
      </c>
      <c r="J21" s="46">
        <v>181.86</v>
      </c>
      <c r="K21" s="47"/>
      <c r="L21" s="46"/>
    </row>
    <row r="22" spans="1:12" ht="15" x14ac:dyDescent="0.25">
      <c r="A22" s="26"/>
      <c r="B22" s="18"/>
      <c r="C22" s="8"/>
      <c r="D22" s="19" t="s">
        <v>38</v>
      </c>
      <c r="E22" s="9"/>
      <c r="F22" s="21">
        <f>SUM(F16:F21)</f>
        <v>740</v>
      </c>
      <c r="G22" s="21">
        <f>SUM(G16:G21)</f>
        <v>32.730000000000004</v>
      </c>
      <c r="H22" s="21">
        <f>SUM(H16:H21)</f>
        <v>13.532</v>
      </c>
      <c r="I22" s="21">
        <f>SUM(I16:I21)</f>
        <v>115.66</v>
      </c>
      <c r="J22" s="21">
        <f>SUM(J16:J21)</f>
        <v>637.80999999999995</v>
      </c>
      <c r="K22" s="27"/>
      <c r="L22" s="21">
        <f ca="1">SUM(L21:L25)</f>
        <v>0</v>
      </c>
    </row>
    <row r="23" spans="1:12" ht="15" x14ac:dyDescent="0.25">
      <c r="A23" s="28">
        <f>A6</f>
        <v>1</v>
      </c>
      <c r="B23" s="14">
        <f>B6</f>
        <v>1</v>
      </c>
      <c r="C23" s="10" t="s">
        <v>33</v>
      </c>
      <c r="D23" s="12" t="s">
        <v>34</v>
      </c>
      <c r="E23" s="53" t="s">
        <v>65</v>
      </c>
      <c r="F23" s="46">
        <v>60</v>
      </c>
      <c r="G23" s="46">
        <v>3.66</v>
      </c>
      <c r="H23" s="46">
        <v>0.38</v>
      </c>
      <c r="I23" s="46">
        <v>31.98</v>
      </c>
      <c r="J23" s="46">
        <v>143.68</v>
      </c>
      <c r="K23" s="47">
        <v>2</v>
      </c>
      <c r="L23" s="46"/>
    </row>
    <row r="24" spans="1:12" ht="15" x14ac:dyDescent="0.25">
      <c r="A24" s="25"/>
      <c r="B24" s="16"/>
      <c r="C24" s="11"/>
      <c r="D24" s="12" t="s">
        <v>31</v>
      </c>
      <c r="E24" s="53" t="s">
        <v>66</v>
      </c>
      <c r="F24" s="46">
        <v>200</v>
      </c>
      <c r="G24" s="46">
        <v>4.28</v>
      </c>
      <c r="H24" s="46">
        <v>3.52</v>
      </c>
      <c r="I24" s="46">
        <v>10</v>
      </c>
      <c r="J24" s="46">
        <v>85.76</v>
      </c>
      <c r="K24" s="54" t="s">
        <v>67</v>
      </c>
      <c r="L24" s="46"/>
    </row>
    <row r="25" spans="1:12" ht="15" x14ac:dyDescent="0.25">
      <c r="A25" s="26"/>
      <c r="B25" s="18"/>
      <c r="C25" s="8"/>
      <c r="D25" s="19" t="s">
        <v>38</v>
      </c>
      <c r="E25" s="9"/>
      <c r="F25" s="21">
        <f>SUM(F23:F24)</f>
        <v>260</v>
      </c>
      <c r="G25" s="21">
        <f>SUM(G23:G24)</f>
        <v>7.94</v>
      </c>
      <c r="H25" s="21">
        <f>SUM(H23:H24)</f>
        <v>3.9</v>
      </c>
      <c r="I25" s="21">
        <f>SUM(I23:I24)</f>
        <v>41.980000000000004</v>
      </c>
      <c r="J25" s="21">
        <f>SUM(J23:J24)</f>
        <v>229.44</v>
      </c>
      <c r="K25" s="27"/>
      <c r="L25" s="21">
        <f ca="1">SUM(L22:L24)</f>
        <v>0</v>
      </c>
    </row>
    <row r="26" spans="1:12" ht="15" x14ac:dyDescent="0.25">
      <c r="A26" s="28">
        <f>A6</f>
        <v>1</v>
      </c>
      <c r="B26" s="14">
        <f>B6</f>
        <v>1</v>
      </c>
      <c r="C26" s="10" t="s">
        <v>35</v>
      </c>
      <c r="D26" s="7" t="s">
        <v>21</v>
      </c>
      <c r="E26" s="53" t="s">
        <v>68</v>
      </c>
      <c r="F26" s="46">
        <v>200</v>
      </c>
      <c r="G26" s="46">
        <v>5.74</v>
      </c>
      <c r="H26" s="46">
        <v>5.86</v>
      </c>
      <c r="I26" s="46">
        <v>15.76</v>
      </c>
      <c r="J26" s="46">
        <v>138.72</v>
      </c>
      <c r="K26" s="54" t="s">
        <v>69</v>
      </c>
      <c r="L26" s="46"/>
    </row>
    <row r="27" spans="1:12" ht="15" x14ac:dyDescent="0.25">
      <c r="A27" s="25"/>
      <c r="B27" s="16"/>
      <c r="C27" s="11"/>
      <c r="D27" s="7" t="s">
        <v>30</v>
      </c>
      <c r="E27" s="53" t="s">
        <v>70</v>
      </c>
      <c r="F27" s="46">
        <v>150</v>
      </c>
      <c r="G27" s="46">
        <v>19.899999999999999</v>
      </c>
      <c r="H27" s="46">
        <v>15</v>
      </c>
      <c r="I27" s="46">
        <v>17.3</v>
      </c>
      <c r="J27" s="46">
        <v>283.89999999999998</v>
      </c>
      <c r="K27" s="54" t="s">
        <v>71</v>
      </c>
      <c r="L27" s="46"/>
    </row>
    <row r="28" spans="1:12" ht="15" x14ac:dyDescent="0.25">
      <c r="A28" s="25"/>
      <c r="B28" s="16"/>
      <c r="C28" s="11"/>
      <c r="D28" s="7" t="s">
        <v>31</v>
      </c>
      <c r="E28" s="53" t="s">
        <v>72</v>
      </c>
      <c r="F28" s="46">
        <v>200</v>
      </c>
      <c r="G28" s="46">
        <v>3.58</v>
      </c>
      <c r="H28" s="46">
        <v>3.36</v>
      </c>
      <c r="I28" s="46">
        <v>11.1</v>
      </c>
      <c r="J28" s="46">
        <v>88.72</v>
      </c>
      <c r="K28" s="54" t="s">
        <v>73</v>
      </c>
      <c r="L28" s="46"/>
    </row>
    <row r="29" spans="1:12" ht="15" x14ac:dyDescent="0.25">
      <c r="A29" s="25"/>
      <c r="B29" s="16"/>
      <c r="C29" s="11"/>
      <c r="D29" s="7" t="s">
        <v>23</v>
      </c>
      <c r="E29" s="53" t="s">
        <v>74</v>
      </c>
      <c r="F29" s="46">
        <v>60</v>
      </c>
      <c r="G29" s="46">
        <v>3.48</v>
      </c>
      <c r="H29" s="46">
        <v>8.61</v>
      </c>
      <c r="I29" s="46">
        <v>25</v>
      </c>
      <c r="J29" s="46">
        <v>192.13</v>
      </c>
      <c r="K29" s="47"/>
      <c r="L29" s="46"/>
    </row>
    <row r="30" spans="1:12" ht="15" customHeight="1" x14ac:dyDescent="0.25">
      <c r="A30" s="26"/>
      <c r="B30" s="18"/>
      <c r="C30" s="8"/>
      <c r="D30" s="19" t="s">
        <v>38</v>
      </c>
      <c r="E30" s="9"/>
      <c r="F30" s="21">
        <f>SUM(F26:F29)</f>
        <v>610</v>
      </c>
      <c r="G30" s="21">
        <f>SUM(G26:G29)</f>
        <v>32.699999999999996</v>
      </c>
      <c r="H30" s="21">
        <f>SUM(H26:H29)</f>
        <v>32.83</v>
      </c>
      <c r="I30" s="21">
        <f>SUM(I26:I29)</f>
        <v>69.16</v>
      </c>
      <c r="J30" s="21">
        <f>SUM(J26:J29)</f>
        <v>703.47</v>
      </c>
      <c r="K30" s="27"/>
      <c r="L30" s="21">
        <f ca="1">SUM(L26:L32)</f>
        <v>0</v>
      </c>
    </row>
    <row r="31" spans="1:12" ht="15" hidden="1" x14ac:dyDescent="0.25">
      <c r="A31" s="28">
        <f>A6</f>
        <v>1</v>
      </c>
      <c r="B31" s="14">
        <f>B6</f>
        <v>1</v>
      </c>
      <c r="C31" s="10" t="s">
        <v>36</v>
      </c>
      <c r="D31" s="12" t="s">
        <v>37</v>
      </c>
      <c r="E31" s="45"/>
      <c r="F31" s="46"/>
      <c r="G31" s="46"/>
      <c r="H31" s="46"/>
      <c r="I31" s="46"/>
      <c r="J31" s="46"/>
      <c r="K31" s="47"/>
      <c r="L31" s="46"/>
    </row>
    <row r="32" spans="1:12" ht="15" hidden="1" x14ac:dyDescent="0.25">
      <c r="A32" s="25"/>
      <c r="B32" s="16"/>
      <c r="C32" s="11"/>
      <c r="D32" s="12" t="s">
        <v>34</v>
      </c>
      <c r="E32" s="45"/>
      <c r="F32" s="46"/>
      <c r="G32" s="46"/>
      <c r="H32" s="46"/>
      <c r="I32" s="46"/>
      <c r="J32" s="46"/>
      <c r="K32" s="47"/>
      <c r="L32" s="46"/>
    </row>
    <row r="33" spans="1:12" ht="15" hidden="1" x14ac:dyDescent="0.25">
      <c r="A33" s="25"/>
      <c r="B33" s="16"/>
      <c r="C33" s="11"/>
      <c r="D33" s="12" t="s">
        <v>31</v>
      </c>
      <c r="E33" s="45"/>
      <c r="F33" s="46"/>
      <c r="G33" s="46"/>
      <c r="H33" s="46"/>
      <c r="I33" s="46"/>
      <c r="J33" s="46"/>
      <c r="K33" s="47"/>
      <c r="L33" s="46"/>
    </row>
    <row r="34" spans="1:12" ht="15" hidden="1" x14ac:dyDescent="0.25">
      <c r="A34" s="25"/>
      <c r="B34" s="16"/>
      <c r="C34" s="11"/>
      <c r="D34" s="12" t="s">
        <v>24</v>
      </c>
      <c r="E34" s="45"/>
      <c r="F34" s="46"/>
      <c r="G34" s="46"/>
      <c r="H34" s="46"/>
      <c r="I34" s="46"/>
      <c r="J34" s="46"/>
      <c r="K34" s="47"/>
      <c r="L34" s="46"/>
    </row>
    <row r="35" spans="1:12" ht="15" hidden="1" x14ac:dyDescent="0.25">
      <c r="A35" s="25"/>
      <c r="B35" s="16"/>
      <c r="C35" s="11"/>
      <c r="D35" s="6"/>
      <c r="E35" s="45"/>
      <c r="F35" s="46"/>
      <c r="G35" s="46"/>
      <c r="H35" s="46"/>
      <c r="I35" s="46"/>
      <c r="J35" s="46"/>
      <c r="K35" s="47"/>
      <c r="L35" s="46"/>
    </row>
    <row r="36" spans="1:12" ht="15" hidden="1" x14ac:dyDescent="0.25">
      <c r="A36" s="25"/>
      <c r="B36" s="16"/>
      <c r="C36" s="11"/>
      <c r="D36" s="6"/>
      <c r="E36" s="45"/>
      <c r="F36" s="46"/>
      <c r="G36" s="46"/>
      <c r="H36" s="46"/>
      <c r="I36" s="46"/>
      <c r="J36" s="46"/>
      <c r="K36" s="47"/>
      <c r="L36" s="46"/>
    </row>
    <row r="37" spans="1:12" ht="15" hidden="1" x14ac:dyDescent="0.25">
      <c r="A37" s="26"/>
      <c r="B37" s="18"/>
      <c r="C37" s="8"/>
      <c r="D37" s="20" t="s">
        <v>38</v>
      </c>
      <c r="E37" s="9"/>
      <c r="F37" s="21">
        <f>SUM(F31:F36)</f>
        <v>0</v>
      </c>
      <c r="G37" s="21">
        <f t="shared" ref="G37:J37" si="1">SUM(G31:G36)</f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7"/>
      <c r="L37" s="21">
        <f ca="1">SUM(L31:L39)</f>
        <v>0</v>
      </c>
    </row>
    <row r="38" spans="1:12" ht="15.75" thickBot="1" x14ac:dyDescent="0.25">
      <c r="A38" s="31">
        <f>A6</f>
        <v>1</v>
      </c>
      <c r="B38" s="32">
        <f>B6</f>
        <v>1</v>
      </c>
      <c r="C38" s="62" t="s">
        <v>4</v>
      </c>
      <c r="D38" s="63"/>
      <c r="E38" s="33"/>
      <c r="F38" s="34">
        <f>F11+F15+F22+F25+F30+F37</f>
        <v>2575</v>
      </c>
      <c r="G38" s="34">
        <f>G11+G15+G22+G25+G30+G37</f>
        <v>95.18</v>
      </c>
      <c r="H38" s="34">
        <f>H11+H15+H22+H25+H30+H37</f>
        <v>75.382000000000005</v>
      </c>
      <c r="I38" s="34">
        <f>I11+I15+I22+I25+I30+I37</f>
        <v>396.03</v>
      </c>
      <c r="J38" s="34">
        <f>J11+J15+J22+J25+J30+J37</f>
        <v>2371.13</v>
      </c>
      <c r="K38" s="35"/>
      <c r="L38" s="34">
        <f ca="1">L11+L15+L22+L25+L30+L37</f>
        <v>0</v>
      </c>
    </row>
    <row r="39" spans="1:12" ht="15" x14ac:dyDescent="0.25">
      <c r="A39" s="15">
        <v>1</v>
      </c>
      <c r="B39" s="16">
        <v>2</v>
      </c>
      <c r="C39" s="24" t="s">
        <v>20</v>
      </c>
      <c r="D39" s="5" t="s">
        <v>21</v>
      </c>
      <c r="E39" s="56" t="s">
        <v>75</v>
      </c>
      <c r="F39" s="43">
        <v>200</v>
      </c>
      <c r="G39" s="43">
        <v>7.1</v>
      </c>
      <c r="H39" s="43">
        <v>6.7</v>
      </c>
      <c r="I39" s="43">
        <v>23.8</v>
      </c>
      <c r="J39" s="43">
        <v>184.4</v>
      </c>
      <c r="K39" s="57" t="s">
        <v>76</v>
      </c>
      <c r="L39" s="43"/>
    </row>
    <row r="40" spans="1:12" ht="15" x14ac:dyDescent="0.25">
      <c r="A40" s="15"/>
      <c r="B40" s="16"/>
      <c r="C40" s="11"/>
      <c r="D40" s="6"/>
      <c r="E40" s="53" t="s">
        <v>46</v>
      </c>
      <c r="F40" s="46">
        <v>40</v>
      </c>
      <c r="G40" s="46">
        <v>5.08</v>
      </c>
      <c r="H40" s="46">
        <v>4.5999999999999996</v>
      </c>
      <c r="I40" s="46">
        <v>28</v>
      </c>
      <c r="J40" s="46">
        <v>63</v>
      </c>
      <c r="K40" s="47">
        <v>50</v>
      </c>
      <c r="L40" s="46"/>
    </row>
    <row r="41" spans="1:12" ht="15" customHeight="1" x14ac:dyDescent="0.25">
      <c r="A41" s="15"/>
      <c r="B41" s="16"/>
      <c r="C41" s="11"/>
      <c r="D41" s="7" t="s">
        <v>22</v>
      </c>
      <c r="E41" s="53" t="s">
        <v>66</v>
      </c>
      <c r="F41" s="46">
        <v>200</v>
      </c>
      <c r="G41" s="46">
        <v>4.28</v>
      </c>
      <c r="H41" s="46">
        <v>3.52</v>
      </c>
      <c r="I41" s="46">
        <v>10</v>
      </c>
      <c r="J41" s="46">
        <v>85.76</v>
      </c>
      <c r="K41" s="54" t="s">
        <v>77</v>
      </c>
      <c r="L41" s="46"/>
    </row>
    <row r="42" spans="1:12" ht="15" x14ac:dyDescent="0.25">
      <c r="A42" s="15"/>
      <c r="B42" s="16"/>
      <c r="C42" s="11"/>
      <c r="D42" s="7" t="s">
        <v>23</v>
      </c>
      <c r="E42" s="53" t="s">
        <v>78</v>
      </c>
      <c r="F42" s="46">
        <v>70</v>
      </c>
      <c r="G42" s="46">
        <v>5.78</v>
      </c>
      <c r="H42" s="46">
        <v>11.51</v>
      </c>
      <c r="I42" s="46">
        <v>25.1</v>
      </c>
      <c r="J42" s="46">
        <v>127.96</v>
      </c>
      <c r="K42" s="47"/>
      <c r="L42" s="46"/>
    </row>
    <row r="43" spans="1:12" ht="15" x14ac:dyDescent="0.25">
      <c r="A43" s="17"/>
      <c r="B43" s="18"/>
      <c r="C43" s="8"/>
      <c r="D43" s="19" t="s">
        <v>38</v>
      </c>
      <c r="E43" s="9"/>
      <c r="F43" s="21">
        <f>SUM(F39:F42)</f>
        <v>510</v>
      </c>
      <c r="G43" s="21">
        <f>SUM(G39:G42)</f>
        <v>22.240000000000002</v>
      </c>
      <c r="H43" s="21">
        <f>SUM(H39:H42)</f>
        <v>26.33</v>
      </c>
      <c r="I43" s="21">
        <f>SUM(I39:I42)</f>
        <v>86.9</v>
      </c>
      <c r="J43" s="21">
        <f>SUM(J39:J42)</f>
        <v>461.12</v>
      </c>
      <c r="K43" s="27"/>
      <c r="L43" s="21">
        <f>SUM(L39:L42)</f>
        <v>0</v>
      </c>
    </row>
    <row r="44" spans="1:12" ht="15" x14ac:dyDescent="0.25">
      <c r="A44" s="14">
        <f>A39</f>
        <v>1</v>
      </c>
      <c r="B44" s="14">
        <f>B39</f>
        <v>2</v>
      </c>
      <c r="C44" s="10" t="s">
        <v>25</v>
      </c>
      <c r="D44" s="12" t="s">
        <v>24</v>
      </c>
      <c r="E44" s="53" t="s">
        <v>50</v>
      </c>
      <c r="F44" s="46">
        <v>185</v>
      </c>
      <c r="G44" s="46">
        <v>0.93</v>
      </c>
      <c r="H44" s="46">
        <v>0.93</v>
      </c>
      <c r="I44" s="46">
        <v>22.57</v>
      </c>
      <c r="J44" s="46">
        <v>102.27</v>
      </c>
      <c r="K44" s="47">
        <v>338</v>
      </c>
      <c r="L44" s="46"/>
    </row>
    <row r="45" spans="1:12" ht="15" x14ac:dyDescent="0.25">
      <c r="A45" s="15"/>
      <c r="B45" s="16"/>
      <c r="C45" s="11"/>
      <c r="D45" s="6"/>
      <c r="E45" s="53" t="s">
        <v>72</v>
      </c>
      <c r="F45" s="46">
        <v>200</v>
      </c>
      <c r="G45" s="46">
        <v>3.58</v>
      </c>
      <c r="H45" s="46">
        <v>3.36</v>
      </c>
      <c r="I45" s="46">
        <v>11.1</v>
      </c>
      <c r="J45" s="46">
        <v>88.72</v>
      </c>
      <c r="K45" s="54" t="s">
        <v>73</v>
      </c>
      <c r="L45" s="46"/>
    </row>
    <row r="46" spans="1:12" ht="15" x14ac:dyDescent="0.25">
      <c r="A46" s="15"/>
      <c r="B46" s="16"/>
      <c r="C46" s="11"/>
      <c r="D46" s="6"/>
      <c r="E46" s="53" t="s">
        <v>79</v>
      </c>
      <c r="F46" s="46">
        <v>107</v>
      </c>
      <c r="G46" s="46">
        <v>17.100000000000001</v>
      </c>
      <c r="H46" s="46">
        <v>9</v>
      </c>
      <c r="I46" s="46">
        <v>22.4</v>
      </c>
      <c r="J46" s="46">
        <v>239.3</v>
      </c>
      <c r="K46" s="54" t="s">
        <v>80</v>
      </c>
      <c r="L46" s="46"/>
    </row>
    <row r="47" spans="1:12" ht="15" x14ac:dyDescent="0.25">
      <c r="A47" s="17"/>
      <c r="B47" s="18"/>
      <c r="C47" s="8"/>
      <c r="D47" s="19" t="s">
        <v>38</v>
      </c>
      <c r="E47" s="9"/>
      <c r="F47" s="21">
        <f>SUM(F44:F46)</f>
        <v>492</v>
      </c>
      <c r="G47" s="21">
        <f t="shared" ref="G47" si="2">SUM(G44:G46)</f>
        <v>21.61</v>
      </c>
      <c r="H47" s="21">
        <f t="shared" ref="H47" si="3">SUM(H44:H46)</f>
        <v>13.29</v>
      </c>
      <c r="I47" s="21">
        <f t="shared" ref="I47" si="4">SUM(I44:I46)</f>
        <v>56.07</v>
      </c>
      <c r="J47" s="21">
        <f t="shared" ref="J47" si="5">SUM(J44:J46)</f>
        <v>430.29</v>
      </c>
      <c r="K47" s="27"/>
      <c r="L47" s="21">
        <f ca="1">SUM(L44:L51)</f>
        <v>0</v>
      </c>
    </row>
    <row r="48" spans="1:12" ht="15" x14ac:dyDescent="0.25">
      <c r="A48" s="14">
        <f>A39</f>
        <v>1</v>
      </c>
      <c r="B48" s="14">
        <f>B39</f>
        <v>2</v>
      </c>
      <c r="C48" s="10" t="s">
        <v>26</v>
      </c>
      <c r="D48" s="7" t="s">
        <v>27</v>
      </c>
      <c r="E48" s="53" t="s">
        <v>81</v>
      </c>
      <c r="F48" s="46">
        <v>80</v>
      </c>
      <c r="G48" s="46">
        <v>1.8</v>
      </c>
      <c r="H48" s="46">
        <v>5.7</v>
      </c>
      <c r="I48" s="46">
        <v>9.1</v>
      </c>
      <c r="J48" s="46">
        <v>95.2</v>
      </c>
      <c r="K48" s="54" t="s">
        <v>82</v>
      </c>
      <c r="L48" s="46"/>
    </row>
    <row r="49" spans="1:12" ht="15" x14ac:dyDescent="0.25">
      <c r="A49" s="15"/>
      <c r="B49" s="16"/>
      <c r="C49" s="11"/>
      <c r="D49" s="7" t="s">
        <v>28</v>
      </c>
      <c r="E49" s="53" t="s">
        <v>83</v>
      </c>
      <c r="F49" s="46">
        <v>250</v>
      </c>
      <c r="G49" s="46">
        <v>8.35</v>
      </c>
      <c r="H49" s="46">
        <v>5.75</v>
      </c>
      <c r="I49" s="46">
        <v>20.350000000000001</v>
      </c>
      <c r="J49" s="46">
        <v>166.43</v>
      </c>
      <c r="K49" s="54" t="s">
        <v>84</v>
      </c>
      <c r="L49" s="46"/>
    </row>
    <row r="50" spans="1:12" ht="15" x14ac:dyDescent="0.25">
      <c r="A50" s="15"/>
      <c r="B50" s="16"/>
      <c r="C50" s="11"/>
      <c r="D50" s="7" t="s">
        <v>29</v>
      </c>
      <c r="E50" s="53" t="s">
        <v>85</v>
      </c>
      <c r="F50" s="46">
        <v>200</v>
      </c>
      <c r="G50" s="46">
        <v>21</v>
      </c>
      <c r="H50" s="46">
        <v>7</v>
      </c>
      <c r="I50" s="46">
        <v>17.5</v>
      </c>
      <c r="J50" s="46">
        <v>217.4</v>
      </c>
      <c r="K50" s="54" t="s">
        <v>86</v>
      </c>
      <c r="L50" s="46"/>
    </row>
    <row r="51" spans="1:12" ht="15" x14ac:dyDescent="0.25">
      <c r="A51" s="15"/>
      <c r="B51" s="16"/>
      <c r="C51" s="11"/>
      <c r="D51" s="7" t="s">
        <v>31</v>
      </c>
      <c r="E51" s="53" t="s">
        <v>63</v>
      </c>
      <c r="F51" s="46">
        <v>200</v>
      </c>
      <c r="G51" s="46">
        <v>0.5</v>
      </c>
      <c r="H51" s="46">
        <v>0</v>
      </c>
      <c r="I51" s="46">
        <v>19.8</v>
      </c>
      <c r="J51" s="46">
        <v>81</v>
      </c>
      <c r="K51" s="54" t="s">
        <v>64</v>
      </c>
      <c r="L51" s="46"/>
    </row>
    <row r="52" spans="1:12" ht="15" x14ac:dyDescent="0.25">
      <c r="A52" s="15"/>
      <c r="B52" s="16"/>
      <c r="C52" s="11"/>
      <c r="D52" s="7" t="s">
        <v>32</v>
      </c>
      <c r="E52" s="53" t="s">
        <v>87</v>
      </c>
      <c r="F52" s="46">
        <v>80</v>
      </c>
      <c r="G52" s="46">
        <v>4.45</v>
      </c>
      <c r="H52" s="46">
        <v>0.89</v>
      </c>
      <c r="I52" s="46">
        <v>58.56</v>
      </c>
      <c r="J52" s="46">
        <v>181.86</v>
      </c>
      <c r="K52" s="47"/>
      <c r="L52" s="46"/>
    </row>
    <row r="53" spans="1:12" ht="15" x14ac:dyDescent="0.25">
      <c r="A53" s="17"/>
      <c r="B53" s="18"/>
      <c r="C53" s="8"/>
      <c r="D53" s="19" t="s">
        <v>38</v>
      </c>
      <c r="E53" s="9"/>
      <c r="F53" s="21">
        <f>SUM(F48:F52)</f>
        <v>810</v>
      </c>
      <c r="G53" s="21">
        <f>SUM(G48:G52)</f>
        <v>36.1</v>
      </c>
      <c r="H53" s="21">
        <f>SUM(H48:H52)</f>
        <v>19.34</v>
      </c>
      <c r="I53" s="21">
        <f>SUM(I48:I52)</f>
        <v>125.31</v>
      </c>
      <c r="J53" s="21">
        <f>SUM(J48:J52)</f>
        <v>741.89</v>
      </c>
      <c r="K53" s="27"/>
      <c r="L53" s="21">
        <f ca="1">SUM(L52:L56)</f>
        <v>0</v>
      </c>
    </row>
    <row r="54" spans="1:12" ht="15" x14ac:dyDescent="0.25">
      <c r="A54" s="14">
        <f>A39</f>
        <v>1</v>
      </c>
      <c r="B54" s="14">
        <f>B39</f>
        <v>2</v>
      </c>
      <c r="C54" s="10" t="s">
        <v>33</v>
      </c>
      <c r="D54" s="12" t="s">
        <v>34</v>
      </c>
      <c r="E54" s="53" t="s">
        <v>65</v>
      </c>
      <c r="F54" s="46">
        <v>60</v>
      </c>
      <c r="G54" s="46">
        <v>3.66</v>
      </c>
      <c r="H54" s="46">
        <v>0.38</v>
      </c>
      <c r="I54" s="46">
        <v>31.98</v>
      </c>
      <c r="J54" s="46">
        <v>143.68</v>
      </c>
      <c r="K54" s="47">
        <v>2</v>
      </c>
      <c r="L54" s="46"/>
    </row>
    <row r="55" spans="1:12" ht="15" x14ac:dyDescent="0.25">
      <c r="A55" s="15"/>
      <c r="B55" s="16"/>
      <c r="C55" s="11"/>
      <c r="D55" s="12" t="s">
        <v>31</v>
      </c>
      <c r="E55" s="53" t="s">
        <v>88</v>
      </c>
      <c r="F55" s="46">
        <v>150</v>
      </c>
      <c r="G55" s="46">
        <v>4.5</v>
      </c>
      <c r="H55" s="46">
        <v>6</v>
      </c>
      <c r="I55" s="46">
        <v>6.3</v>
      </c>
      <c r="J55" s="46">
        <v>97</v>
      </c>
      <c r="K55" s="47"/>
      <c r="L55" s="46"/>
    </row>
    <row r="56" spans="1:12" ht="15" x14ac:dyDescent="0.25">
      <c r="A56" s="17"/>
      <c r="B56" s="18"/>
      <c r="C56" s="8"/>
      <c r="D56" s="19" t="s">
        <v>38</v>
      </c>
      <c r="E56" s="9"/>
      <c r="F56" s="21">
        <f>SUM(F54:F55)</f>
        <v>210</v>
      </c>
      <c r="G56" s="21">
        <f>SUM(G54:G55)</f>
        <v>8.16</v>
      </c>
      <c r="H56" s="21">
        <f>SUM(H54:H55)</f>
        <v>6.38</v>
      </c>
      <c r="I56" s="21">
        <f>SUM(I54:I55)</f>
        <v>38.28</v>
      </c>
      <c r="J56" s="21">
        <f>SUM(J54:J55)</f>
        <v>240.68</v>
      </c>
      <c r="K56" s="27"/>
      <c r="L56" s="21">
        <f ca="1">SUM(L53:L55)</f>
        <v>0</v>
      </c>
    </row>
    <row r="57" spans="1:12" ht="15" x14ac:dyDescent="0.25">
      <c r="A57" s="14">
        <f>A39</f>
        <v>1</v>
      </c>
      <c r="B57" s="14">
        <f>B39</f>
        <v>2</v>
      </c>
      <c r="C57" s="10" t="s">
        <v>35</v>
      </c>
      <c r="D57" s="7" t="s">
        <v>21</v>
      </c>
      <c r="E57" s="53" t="s">
        <v>89</v>
      </c>
      <c r="F57" s="46">
        <v>80</v>
      </c>
      <c r="G57" s="46">
        <v>14</v>
      </c>
      <c r="H57" s="46">
        <v>9.1999999999999993</v>
      </c>
      <c r="I57" s="46">
        <v>12.6</v>
      </c>
      <c r="J57" s="46">
        <v>187.4</v>
      </c>
      <c r="K57" s="54" t="s">
        <v>90</v>
      </c>
      <c r="L57" s="46"/>
    </row>
    <row r="58" spans="1:12" ht="15" x14ac:dyDescent="0.25">
      <c r="A58" s="15"/>
      <c r="B58" s="16"/>
      <c r="C58" s="11"/>
      <c r="D58" s="7" t="s">
        <v>30</v>
      </c>
      <c r="E58" s="53" t="s">
        <v>93</v>
      </c>
      <c r="F58" s="46">
        <v>100</v>
      </c>
      <c r="G58" s="46">
        <v>4.2</v>
      </c>
      <c r="H58" s="46">
        <v>4.7</v>
      </c>
      <c r="I58" s="46">
        <v>23.7</v>
      </c>
      <c r="J58" s="46">
        <v>154.4</v>
      </c>
      <c r="K58" s="54" t="s">
        <v>94</v>
      </c>
      <c r="L58" s="46"/>
    </row>
    <row r="59" spans="1:12" ht="15" x14ac:dyDescent="0.25">
      <c r="A59" s="15"/>
      <c r="B59" s="16"/>
      <c r="C59" s="11"/>
      <c r="D59" s="7" t="s">
        <v>31</v>
      </c>
      <c r="E59" s="53" t="s">
        <v>91</v>
      </c>
      <c r="F59" s="46">
        <v>200</v>
      </c>
      <c r="G59" s="46">
        <v>0.2</v>
      </c>
      <c r="H59" s="46">
        <v>0</v>
      </c>
      <c r="I59" s="46">
        <v>0.1</v>
      </c>
      <c r="J59" s="46">
        <v>1.4</v>
      </c>
      <c r="K59" s="54" t="s">
        <v>92</v>
      </c>
      <c r="L59" s="46"/>
    </row>
    <row r="60" spans="1:12" ht="15" x14ac:dyDescent="0.25">
      <c r="A60" s="15"/>
      <c r="B60" s="16"/>
      <c r="C60" s="11"/>
      <c r="D60" s="7" t="s">
        <v>23</v>
      </c>
      <c r="E60" s="53" t="s">
        <v>74</v>
      </c>
      <c r="F60" s="46">
        <v>55</v>
      </c>
      <c r="G60" s="46">
        <v>3.43</v>
      </c>
      <c r="H60" s="46">
        <v>4.51</v>
      </c>
      <c r="I60" s="46">
        <v>25</v>
      </c>
      <c r="J60" s="46">
        <v>154.72999999999999</v>
      </c>
      <c r="K60" s="47"/>
      <c r="L60" s="46"/>
    </row>
    <row r="61" spans="1:12" ht="15" x14ac:dyDescent="0.25">
      <c r="A61" s="15"/>
      <c r="B61" s="16"/>
      <c r="C61" s="11"/>
      <c r="D61" s="7"/>
      <c r="E61" s="53" t="s">
        <v>95</v>
      </c>
      <c r="F61" s="46">
        <v>50</v>
      </c>
      <c r="G61" s="46"/>
      <c r="H61" s="46"/>
      <c r="I61" s="46"/>
      <c r="J61" s="46"/>
      <c r="K61" s="47"/>
      <c r="L61" s="46"/>
    </row>
    <row r="62" spans="1:12" ht="15" customHeight="1" x14ac:dyDescent="0.25">
      <c r="A62" s="17"/>
      <c r="B62" s="18"/>
      <c r="C62" s="8"/>
      <c r="D62" s="19" t="s">
        <v>38</v>
      </c>
      <c r="E62" s="9"/>
      <c r="F62" s="21">
        <f>SUM(F57:F61)</f>
        <v>485</v>
      </c>
      <c r="G62" s="21">
        <f>SUM(G57:G61)</f>
        <v>21.83</v>
      </c>
      <c r="H62" s="21">
        <f>SUM(H57:H61)</f>
        <v>18.409999999999997</v>
      </c>
      <c r="I62" s="21">
        <f>SUM(I57:I61)</f>
        <v>61.4</v>
      </c>
      <c r="J62" s="21">
        <f>SUM(J57:J61)</f>
        <v>497.92999999999995</v>
      </c>
      <c r="K62" s="27"/>
      <c r="L62" s="21">
        <f ca="1">SUM(L57:L64)</f>
        <v>0</v>
      </c>
    </row>
    <row r="63" spans="1:12" ht="15" hidden="1" x14ac:dyDescent="0.25">
      <c r="A63" s="14">
        <f>A39</f>
        <v>1</v>
      </c>
      <c r="B63" s="14">
        <f>B39</f>
        <v>2</v>
      </c>
      <c r="C63" s="10" t="s">
        <v>36</v>
      </c>
      <c r="D63" s="12" t="s">
        <v>37</v>
      </c>
      <c r="E63" s="45"/>
      <c r="F63" s="46"/>
      <c r="G63" s="46"/>
      <c r="H63" s="46"/>
      <c r="I63" s="46"/>
      <c r="J63" s="46"/>
      <c r="K63" s="47"/>
      <c r="L63" s="46"/>
    </row>
    <row r="64" spans="1:12" ht="15" hidden="1" x14ac:dyDescent="0.25">
      <c r="A64" s="15"/>
      <c r="B64" s="16"/>
      <c r="C64" s="11"/>
      <c r="D64" s="12" t="s">
        <v>34</v>
      </c>
      <c r="E64" s="45"/>
      <c r="F64" s="46"/>
      <c r="G64" s="46"/>
      <c r="H64" s="46"/>
      <c r="I64" s="46"/>
      <c r="J64" s="46"/>
      <c r="K64" s="47"/>
      <c r="L64" s="46"/>
    </row>
    <row r="65" spans="1:12" ht="15" hidden="1" x14ac:dyDescent="0.25">
      <c r="A65" s="15"/>
      <c r="B65" s="16"/>
      <c r="C65" s="11"/>
      <c r="D65" s="12" t="s">
        <v>31</v>
      </c>
      <c r="E65" s="45"/>
      <c r="F65" s="46"/>
      <c r="G65" s="46"/>
      <c r="H65" s="46"/>
      <c r="I65" s="46"/>
      <c r="J65" s="46"/>
      <c r="K65" s="47"/>
      <c r="L65" s="46"/>
    </row>
    <row r="66" spans="1:12" ht="15" hidden="1" x14ac:dyDescent="0.25">
      <c r="A66" s="15"/>
      <c r="B66" s="16"/>
      <c r="C66" s="11"/>
      <c r="D66" s="12" t="s">
        <v>24</v>
      </c>
      <c r="E66" s="45"/>
      <c r="F66" s="46"/>
      <c r="G66" s="46"/>
      <c r="H66" s="46"/>
      <c r="I66" s="46"/>
      <c r="J66" s="46"/>
      <c r="K66" s="47"/>
      <c r="L66" s="46"/>
    </row>
    <row r="67" spans="1:12" ht="15" hidden="1" x14ac:dyDescent="0.2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 hidden="1" x14ac:dyDescent="0.2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 hidden="1" x14ac:dyDescent="0.25">
      <c r="A69" s="17"/>
      <c r="B69" s="18"/>
      <c r="C69" s="8"/>
      <c r="D69" s="20" t="s">
        <v>38</v>
      </c>
      <c r="E69" s="9"/>
      <c r="F69" s="21">
        <f>SUM(F63:F68)</f>
        <v>0</v>
      </c>
      <c r="G69" s="21">
        <f t="shared" ref="G69" si="6">SUM(G63:G68)</f>
        <v>0</v>
      </c>
      <c r="H69" s="21">
        <f t="shared" ref="H69" si="7">SUM(H63:H68)</f>
        <v>0</v>
      </c>
      <c r="I69" s="21">
        <f t="shared" ref="I69" si="8">SUM(I63:I68)</f>
        <v>0</v>
      </c>
      <c r="J69" s="21">
        <f t="shared" ref="J69" si="9">SUM(J63:J68)</f>
        <v>0</v>
      </c>
      <c r="K69" s="27"/>
      <c r="L69" s="21">
        <f t="shared" ref="L69" ca="1" si="10">SUM(L63:L71)</f>
        <v>0</v>
      </c>
    </row>
    <row r="70" spans="1:12" ht="15.75" customHeight="1" thickBot="1" x14ac:dyDescent="0.25">
      <c r="A70" s="36">
        <f>A39</f>
        <v>1</v>
      </c>
      <c r="B70" s="36">
        <f>B39</f>
        <v>2</v>
      </c>
      <c r="C70" s="62" t="s">
        <v>4</v>
      </c>
      <c r="D70" s="63"/>
      <c r="E70" s="33"/>
      <c r="F70" s="34">
        <f>F43+F47+F53+F56+F62+F69</f>
        <v>2507</v>
      </c>
      <c r="G70" s="34">
        <f>G43+G47+G53+G56+G62+G69</f>
        <v>109.94</v>
      </c>
      <c r="H70" s="34">
        <f>H43+H47+H53+H56+H62+H69</f>
        <v>83.749999999999986</v>
      </c>
      <c r="I70" s="34">
        <f>I43+I47+I53+I56+I62+I69</f>
        <v>367.95999999999992</v>
      </c>
      <c r="J70" s="34">
        <f>J43+J47+J53+J56+J62+J69</f>
        <v>2371.9100000000003</v>
      </c>
      <c r="K70" s="35"/>
      <c r="L70" s="34">
        <f ca="1">L43+L47+L53+L56+L62+L69</f>
        <v>0</v>
      </c>
    </row>
    <row r="71" spans="1:12" ht="15" x14ac:dyDescent="0.25">
      <c r="A71" s="22">
        <v>1</v>
      </c>
      <c r="B71" s="23">
        <v>3</v>
      </c>
      <c r="C71" s="24" t="s">
        <v>20</v>
      </c>
      <c r="D71" s="5" t="s">
        <v>21</v>
      </c>
      <c r="E71" s="56" t="s">
        <v>68</v>
      </c>
      <c r="F71" s="43">
        <v>200</v>
      </c>
      <c r="G71" s="43">
        <v>5.74</v>
      </c>
      <c r="H71" s="43">
        <v>5.86</v>
      </c>
      <c r="I71" s="43">
        <v>15.76</v>
      </c>
      <c r="J71" s="43">
        <v>158.72</v>
      </c>
      <c r="K71" s="57" t="s">
        <v>96</v>
      </c>
      <c r="L71" s="43"/>
    </row>
    <row r="72" spans="1:12" ht="15" x14ac:dyDescent="0.25">
      <c r="A72" s="25"/>
      <c r="B72" s="16"/>
      <c r="C72" s="11"/>
      <c r="D72" s="6"/>
      <c r="E72" s="53" t="s">
        <v>46</v>
      </c>
      <c r="F72" s="46">
        <v>40</v>
      </c>
      <c r="G72" s="46">
        <v>5.08</v>
      </c>
      <c r="H72" s="46">
        <v>4.5999999999999996</v>
      </c>
      <c r="I72" s="46">
        <v>28</v>
      </c>
      <c r="J72" s="46">
        <v>63</v>
      </c>
      <c r="K72" s="47">
        <v>50</v>
      </c>
      <c r="L72" s="46"/>
    </row>
    <row r="73" spans="1:12" ht="15" x14ac:dyDescent="0.25">
      <c r="A73" s="25"/>
      <c r="B73" s="16"/>
      <c r="C73" s="11"/>
      <c r="D73" s="7" t="s">
        <v>22</v>
      </c>
      <c r="E73" s="53" t="s">
        <v>66</v>
      </c>
      <c r="F73" s="46">
        <v>200</v>
      </c>
      <c r="G73" s="46">
        <v>4.28</v>
      </c>
      <c r="H73" s="46">
        <v>3.52</v>
      </c>
      <c r="I73" s="46">
        <v>10</v>
      </c>
      <c r="J73" s="46">
        <v>85.76</v>
      </c>
      <c r="K73" s="54" t="s">
        <v>97</v>
      </c>
      <c r="L73" s="46"/>
    </row>
    <row r="74" spans="1:12" ht="15" x14ac:dyDescent="0.25">
      <c r="A74" s="25"/>
      <c r="B74" s="16"/>
      <c r="C74" s="11"/>
      <c r="D74" s="7" t="s">
        <v>23</v>
      </c>
      <c r="E74" s="53" t="s">
        <v>78</v>
      </c>
      <c r="F74" s="46">
        <v>70</v>
      </c>
      <c r="G74" s="46">
        <v>5.78</v>
      </c>
      <c r="H74" s="46">
        <v>11.51</v>
      </c>
      <c r="I74" s="46">
        <v>25.1</v>
      </c>
      <c r="J74" s="46">
        <v>127.96</v>
      </c>
      <c r="K74" s="47"/>
      <c r="L74" s="46"/>
    </row>
    <row r="75" spans="1:12" ht="15" x14ac:dyDescent="0.25">
      <c r="A75" s="26"/>
      <c r="B75" s="18"/>
      <c r="C75" s="8"/>
      <c r="D75" s="19" t="s">
        <v>38</v>
      </c>
      <c r="E75" s="9"/>
      <c r="F75" s="21">
        <f>SUM(F71:F74)</f>
        <v>510</v>
      </c>
      <c r="G75" s="21">
        <f>SUM(G71:G74)</f>
        <v>20.880000000000003</v>
      </c>
      <c r="H75" s="21">
        <f>SUM(H71:H74)</f>
        <v>25.490000000000002</v>
      </c>
      <c r="I75" s="21">
        <f>SUM(I71:I74)</f>
        <v>78.86</v>
      </c>
      <c r="J75" s="21">
        <f>SUM(J71:J74)</f>
        <v>435.44</v>
      </c>
      <c r="K75" s="27"/>
      <c r="L75" s="21">
        <f>SUM(L71:L74)</f>
        <v>0</v>
      </c>
    </row>
    <row r="76" spans="1:12" ht="15" x14ac:dyDescent="0.25">
      <c r="A76" s="28">
        <f>A71</f>
        <v>1</v>
      </c>
      <c r="B76" s="14">
        <f>B71</f>
        <v>3</v>
      </c>
      <c r="C76" s="10" t="s">
        <v>25</v>
      </c>
      <c r="D76" s="12" t="s">
        <v>24</v>
      </c>
      <c r="E76" s="53" t="s">
        <v>50</v>
      </c>
      <c r="F76" s="46">
        <v>185</v>
      </c>
      <c r="G76" s="46">
        <v>0.93</v>
      </c>
      <c r="H76" s="46">
        <v>0.93</v>
      </c>
      <c r="I76" s="46">
        <v>22.57</v>
      </c>
      <c r="J76" s="46">
        <v>102.27</v>
      </c>
      <c r="K76" s="47">
        <v>338</v>
      </c>
      <c r="L76" s="46"/>
    </row>
    <row r="77" spans="1:12" ht="15" x14ac:dyDescent="0.25">
      <c r="A77" s="25"/>
      <c r="B77" s="16"/>
      <c r="C77" s="11"/>
      <c r="D77" s="6"/>
      <c r="E77" s="53" t="s">
        <v>88</v>
      </c>
      <c r="F77" s="46">
        <v>150</v>
      </c>
      <c r="G77" s="46">
        <v>4.5</v>
      </c>
      <c r="H77" s="46">
        <v>6</v>
      </c>
      <c r="I77" s="46">
        <v>6.3</v>
      </c>
      <c r="J77" s="46">
        <v>97</v>
      </c>
      <c r="K77" s="47"/>
      <c r="L77" s="46"/>
    </row>
    <row r="78" spans="1:12" ht="15" x14ac:dyDescent="0.25">
      <c r="A78" s="25"/>
      <c r="B78" s="16"/>
      <c r="C78" s="11"/>
      <c r="D78" s="6"/>
      <c r="E78" s="53" t="s">
        <v>98</v>
      </c>
      <c r="F78" s="46">
        <v>150</v>
      </c>
      <c r="G78" s="46">
        <v>25.6</v>
      </c>
      <c r="H78" s="46">
        <v>16.100000000000001</v>
      </c>
      <c r="I78" s="46">
        <v>25</v>
      </c>
      <c r="J78" s="46">
        <v>347.8</v>
      </c>
      <c r="K78" s="54" t="s">
        <v>99</v>
      </c>
      <c r="L78" s="46"/>
    </row>
    <row r="79" spans="1:12" ht="15" x14ac:dyDescent="0.25">
      <c r="A79" s="26"/>
      <c r="B79" s="18"/>
      <c r="C79" s="8"/>
      <c r="D79" s="19" t="s">
        <v>38</v>
      </c>
      <c r="E79" s="9"/>
      <c r="F79" s="21">
        <f>SUM(F76:F78)</f>
        <v>485</v>
      </c>
      <c r="G79" s="21">
        <f t="shared" ref="G79" si="11">SUM(G76:G78)</f>
        <v>31.03</v>
      </c>
      <c r="H79" s="21">
        <f t="shared" ref="H79" si="12">SUM(H76:H78)</f>
        <v>23.03</v>
      </c>
      <c r="I79" s="21">
        <f t="shared" ref="I79" si="13">SUM(I76:I78)</f>
        <v>53.870000000000005</v>
      </c>
      <c r="J79" s="21">
        <f t="shared" ref="J79" si="14">SUM(J76:J78)</f>
        <v>547.06999999999994</v>
      </c>
      <c r="K79" s="27"/>
      <c r="L79" s="21">
        <f t="shared" ref="L79" ca="1" si="15">SUM(L76:L84)</f>
        <v>0</v>
      </c>
    </row>
    <row r="80" spans="1:12" ht="15" x14ac:dyDescent="0.25">
      <c r="A80" s="28">
        <f>A71</f>
        <v>1</v>
      </c>
      <c r="B80" s="14">
        <f>B71</f>
        <v>3</v>
      </c>
      <c r="C80" s="10" t="s">
        <v>26</v>
      </c>
      <c r="D80" s="7" t="s">
        <v>27</v>
      </c>
      <c r="E80" s="53" t="s">
        <v>100</v>
      </c>
      <c r="F80" s="46">
        <v>75</v>
      </c>
      <c r="G80" s="46">
        <v>1.8</v>
      </c>
      <c r="H80" s="46">
        <v>2.5</v>
      </c>
      <c r="I80" s="46">
        <v>7.3</v>
      </c>
      <c r="J80" s="46">
        <v>59.35</v>
      </c>
      <c r="K80" s="54" t="s">
        <v>101</v>
      </c>
      <c r="L80" s="46"/>
    </row>
    <row r="81" spans="1:12" ht="15" x14ac:dyDescent="0.25">
      <c r="A81" s="25"/>
      <c r="B81" s="16"/>
      <c r="C81" s="11"/>
      <c r="D81" s="7" t="s">
        <v>28</v>
      </c>
      <c r="E81" s="53" t="s">
        <v>102</v>
      </c>
      <c r="F81" s="46">
        <v>250</v>
      </c>
      <c r="G81" s="46">
        <v>6.43</v>
      </c>
      <c r="H81" s="46">
        <v>3.48</v>
      </c>
      <c r="I81" s="46">
        <v>23.13</v>
      </c>
      <c r="J81" s="46">
        <v>149.5</v>
      </c>
      <c r="K81" s="54" t="s">
        <v>103</v>
      </c>
      <c r="L81" s="46"/>
    </row>
    <row r="82" spans="1:12" ht="15" x14ac:dyDescent="0.25">
      <c r="A82" s="25"/>
      <c r="B82" s="16"/>
      <c r="C82" s="11"/>
      <c r="D82" s="7" t="s">
        <v>29</v>
      </c>
      <c r="E82" s="53" t="s">
        <v>104</v>
      </c>
      <c r="F82" s="46">
        <v>75</v>
      </c>
      <c r="G82" s="46">
        <v>14.4</v>
      </c>
      <c r="H82" s="46">
        <v>3.3</v>
      </c>
      <c r="I82" s="46">
        <v>10.1</v>
      </c>
      <c r="J82" s="46">
        <v>127.1</v>
      </c>
      <c r="K82" s="54" t="s">
        <v>105</v>
      </c>
      <c r="L82" s="46"/>
    </row>
    <row r="83" spans="1:12" ht="15" x14ac:dyDescent="0.25">
      <c r="A83" s="25"/>
      <c r="B83" s="16"/>
      <c r="C83" s="11"/>
      <c r="D83" s="7" t="s">
        <v>30</v>
      </c>
      <c r="E83" s="53" t="s">
        <v>106</v>
      </c>
      <c r="F83" s="46">
        <v>100</v>
      </c>
      <c r="G83" s="46">
        <v>2.0499999999999998</v>
      </c>
      <c r="H83" s="46">
        <v>4.05</v>
      </c>
      <c r="I83" s="46">
        <v>13.2</v>
      </c>
      <c r="J83" s="46">
        <v>97.2</v>
      </c>
      <c r="K83" s="54" t="s">
        <v>107</v>
      </c>
      <c r="L83" s="46"/>
    </row>
    <row r="84" spans="1:12" ht="15" x14ac:dyDescent="0.25">
      <c r="A84" s="25"/>
      <c r="B84" s="16"/>
      <c r="C84" s="11"/>
      <c r="D84" s="7" t="s">
        <v>31</v>
      </c>
      <c r="E84" s="53" t="s">
        <v>63</v>
      </c>
      <c r="F84" s="46">
        <v>200</v>
      </c>
      <c r="G84" s="46">
        <v>0.5</v>
      </c>
      <c r="H84" s="46">
        <v>0</v>
      </c>
      <c r="I84" s="46">
        <v>19.8</v>
      </c>
      <c r="J84" s="46">
        <v>81</v>
      </c>
      <c r="K84" s="54" t="s">
        <v>64</v>
      </c>
      <c r="L84" s="46"/>
    </row>
    <row r="85" spans="1:12" ht="15" x14ac:dyDescent="0.25">
      <c r="A85" s="25"/>
      <c r="B85" s="16"/>
      <c r="C85" s="11"/>
      <c r="D85" s="7" t="s">
        <v>32</v>
      </c>
      <c r="E85" s="53" t="s">
        <v>87</v>
      </c>
      <c r="F85" s="46">
        <v>80</v>
      </c>
      <c r="G85" s="46">
        <v>4.45</v>
      </c>
      <c r="H85" s="46">
        <v>0.89</v>
      </c>
      <c r="I85" s="46">
        <v>58.56</v>
      </c>
      <c r="J85" s="46">
        <v>187.86</v>
      </c>
      <c r="K85" s="47"/>
      <c r="L85" s="46"/>
    </row>
    <row r="86" spans="1:12" ht="15" x14ac:dyDescent="0.25">
      <c r="A86" s="26"/>
      <c r="B86" s="18"/>
      <c r="C86" s="8"/>
      <c r="D86" s="19" t="s">
        <v>38</v>
      </c>
      <c r="E86" s="9"/>
      <c r="F86" s="21">
        <f>SUM(F80:F85)</f>
        <v>780</v>
      </c>
      <c r="G86" s="21">
        <f>SUM(G80:G85)</f>
        <v>29.630000000000003</v>
      </c>
      <c r="H86" s="21">
        <f>SUM(H80:H85)</f>
        <v>14.220000000000002</v>
      </c>
      <c r="I86" s="21">
        <f>SUM(I80:I85)</f>
        <v>132.09</v>
      </c>
      <c r="J86" s="21">
        <f>SUM(J80:J85)</f>
        <v>702.01</v>
      </c>
      <c r="K86" s="27"/>
      <c r="L86" s="21">
        <f ca="1">SUM(L85:L89)</f>
        <v>0</v>
      </c>
    </row>
    <row r="87" spans="1:12" ht="15" x14ac:dyDescent="0.25">
      <c r="A87" s="28">
        <f>A71</f>
        <v>1</v>
      </c>
      <c r="B87" s="14">
        <f>B71</f>
        <v>3</v>
      </c>
      <c r="C87" s="10" t="s">
        <v>33</v>
      </c>
      <c r="D87" s="12" t="s">
        <v>34</v>
      </c>
      <c r="E87" s="53" t="s">
        <v>108</v>
      </c>
      <c r="F87" s="46">
        <v>60</v>
      </c>
      <c r="G87" s="46">
        <v>5.2</v>
      </c>
      <c r="H87" s="46">
        <v>11.9</v>
      </c>
      <c r="I87" s="46">
        <v>34</v>
      </c>
      <c r="J87" s="46">
        <v>173.8</v>
      </c>
      <c r="K87" s="54" t="s">
        <v>109</v>
      </c>
      <c r="L87" s="46"/>
    </row>
    <row r="88" spans="1:12" ht="15" x14ac:dyDescent="0.25">
      <c r="A88" s="25"/>
      <c r="B88" s="16"/>
      <c r="C88" s="11"/>
      <c r="D88" s="12" t="s">
        <v>31</v>
      </c>
      <c r="E88" s="53" t="s">
        <v>51</v>
      </c>
      <c r="F88" s="46">
        <v>200</v>
      </c>
      <c r="G88" s="46">
        <v>1</v>
      </c>
      <c r="H88" s="46">
        <v>0</v>
      </c>
      <c r="I88" s="46">
        <v>20.2</v>
      </c>
      <c r="J88" s="46">
        <v>84.8</v>
      </c>
      <c r="K88" s="47">
        <v>389</v>
      </c>
      <c r="L88" s="46"/>
    </row>
    <row r="89" spans="1:12" ht="15" x14ac:dyDescent="0.25">
      <c r="A89" s="26"/>
      <c r="B89" s="18"/>
      <c r="C89" s="8"/>
      <c r="D89" s="19" t="s">
        <v>38</v>
      </c>
      <c r="E89" s="9"/>
      <c r="F89" s="21">
        <f>SUM(F87:F88)</f>
        <v>260</v>
      </c>
      <c r="G89" s="21">
        <f>SUM(G87:G88)</f>
        <v>6.2</v>
      </c>
      <c r="H89" s="21">
        <f>SUM(H87:H88)</f>
        <v>11.9</v>
      </c>
      <c r="I89" s="21">
        <f>SUM(I87:I88)</f>
        <v>54.2</v>
      </c>
      <c r="J89" s="21">
        <f>SUM(J87:J88)</f>
        <v>258.60000000000002</v>
      </c>
      <c r="K89" s="27"/>
      <c r="L89" s="21">
        <f ca="1">SUM(L86:L88)</f>
        <v>0</v>
      </c>
    </row>
    <row r="90" spans="1:12" ht="15" x14ac:dyDescent="0.25">
      <c r="A90" s="28">
        <f>A71</f>
        <v>1</v>
      </c>
      <c r="B90" s="14">
        <f>B71</f>
        <v>3</v>
      </c>
      <c r="C90" s="10" t="s">
        <v>35</v>
      </c>
      <c r="D90" s="7" t="s">
        <v>21</v>
      </c>
      <c r="E90" s="53" t="s">
        <v>110</v>
      </c>
      <c r="F90" s="46">
        <v>100</v>
      </c>
      <c r="G90" s="46">
        <v>14.1</v>
      </c>
      <c r="H90" s="46">
        <v>2.8</v>
      </c>
      <c r="I90" s="46">
        <v>8.6</v>
      </c>
      <c r="J90" s="46">
        <v>115.59</v>
      </c>
      <c r="K90" s="54" t="s">
        <v>111</v>
      </c>
      <c r="L90" s="46"/>
    </row>
    <row r="91" spans="1:12" ht="15" x14ac:dyDescent="0.25">
      <c r="A91" s="25"/>
      <c r="B91" s="16"/>
      <c r="C91" s="11"/>
      <c r="D91" s="7" t="s">
        <v>30</v>
      </c>
      <c r="E91" s="53" t="s">
        <v>112</v>
      </c>
      <c r="F91" s="46">
        <v>100</v>
      </c>
      <c r="G91" s="46">
        <v>2.93</v>
      </c>
      <c r="H91" s="46">
        <v>3.93</v>
      </c>
      <c r="I91" s="46">
        <v>20.329999999999998</v>
      </c>
      <c r="J91" s="46">
        <v>128.6</v>
      </c>
      <c r="K91" s="54" t="s">
        <v>113</v>
      </c>
      <c r="L91" s="46"/>
    </row>
    <row r="92" spans="1:12" ht="15" x14ac:dyDescent="0.25">
      <c r="A92" s="25"/>
      <c r="B92" s="16"/>
      <c r="C92" s="11"/>
      <c r="D92" s="7" t="s">
        <v>31</v>
      </c>
      <c r="E92" s="53" t="s">
        <v>114</v>
      </c>
      <c r="F92" s="46">
        <v>200</v>
      </c>
      <c r="G92" s="46">
        <v>0.3</v>
      </c>
      <c r="H92" s="46">
        <v>0</v>
      </c>
      <c r="I92" s="46">
        <v>6.7</v>
      </c>
      <c r="J92" s="46">
        <v>27.9</v>
      </c>
      <c r="K92" s="54" t="s">
        <v>115</v>
      </c>
      <c r="L92" s="46"/>
    </row>
    <row r="93" spans="1:12" ht="15" x14ac:dyDescent="0.25">
      <c r="A93" s="25"/>
      <c r="B93" s="16"/>
      <c r="C93" s="11"/>
      <c r="D93" s="7" t="s">
        <v>23</v>
      </c>
      <c r="E93" s="53" t="s">
        <v>74</v>
      </c>
      <c r="F93" s="46">
        <v>55</v>
      </c>
      <c r="G93" s="46">
        <v>3.43</v>
      </c>
      <c r="H93" s="46">
        <v>4.51</v>
      </c>
      <c r="I93" s="46">
        <v>25</v>
      </c>
      <c r="J93" s="46">
        <v>154.72999999999999</v>
      </c>
      <c r="K93" s="47"/>
      <c r="L93" s="46"/>
    </row>
    <row r="94" spans="1:12" ht="15" customHeight="1" x14ac:dyDescent="0.25">
      <c r="A94" s="26"/>
      <c r="B94" s="18"/>
      <c r="C94" s="8"/>
      <c r="D94" s="19" t="s">
        <v>38</v>
      </c>
      <c r="E94" s="9"/>
      <c r="F94" s="21">
        <f>SUM(F90:F93)</f>
        <v>455</v>
      </c>
      <c r="G94" s="21">
        <f>SUM(G90:G93)</f>
        <v>20.76</v>
      </c>
      <c r="H94" s="21">
        <f>SUM(H90:H93)</f>
        <v>11.24</v>
      </c>
      <c r="I94" s="21">
        <f>SUM(I90:I93)</f>
        <v>60.63</v>
      </c>
      <c r="J94" s="21">
        <f>SUM(J90:J93)</f>
        <v>426.81999999999994</v>
      </c>
      <c r="K94" s="27"/>
      <c r="L94" s="21">
        <f ca="1">SUM(L90:L96)</f>
        <v>0</v>
      </c>
    </row>
    <row r="95" spans="1:12" ht="15" hidden="1" x14ac:dyDescent="0.25">
      <c r="A95" s="28">
        <f>A71</f>
        <v>1</v>
      </c>
      <c r="B95" s="14">
        <f>B71</f>
        <v>3</v>
      </c>
      <c r="C95" s="10" t="s">
        <v>36</v>
      </c>
      <c r="D95" s="12" t="s">
        <v>37</v>
      </c>
      <c r="E95" s="45"/>
      <c r="F95" s="46"/>
      <c r="G95" s="46"/>
      <c r="H95" s="46"/>
      <c r="I95" s="46"/>
      <c r="J95" s="46"/>
      <c r="K95" s="47"/>
      <c r="L95" s="46"/>
    </row>
    <row r="96" spans="1:12" ht="15" hidden="1" x14ac:dyDescent="0.25">
      <c r="A96" s="25"/>
      <c r="B96" s="16"/>
      <c r="C96" s="11"/>
      <c r="D96" s="12" t="s">
        <v>34</v>
      </c>
      <c r="E96" s="45"/>
      <c r="F96" s="46"/>
      <c r="G96" s="46"/>
      <c r="H96" s="46"/>
      <c r="I96" s="46"/>
      <c r="J96" s="46"/>
      <c r="K96" s="47"/>
      <c r="L96" s="46"/>
    </row>
    <row r="97" spans="1:12" ht="15" hidden="1" x14ac:dyDescent="0.25">
      <c r="A97" s="25"/>
      <c r="B97" s="16"/>
      <c r="C97" s="11"/>
      <c r="D97" s="12" t="s">
        <v>31</v>
      </c>
      <c r="E97" s="45"/>
      <c r="F97" s="46"/>
      <c r="G97" s="46"/>
      <c r="H97" s="46"/>
      <c r="I97" s="46"/>
      <c r="J97" s="46"/>
      <c r="K97" s="47"/>
      <c r="L97" s="46"/>
    </row>
    <row r="98" spans="1:12" ht="15" hidden="1" x14ac:dyDescent="0.25">
      <c r="A98" s="25"/>
      <c r="B98" s="16"/>
      <c r="C98" s="11"/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 hidden="1" x14ac:dyDescent="0.2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5" hidden="1" x14ac:dyDescent="0.2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 hidden="1" x14ac:dyDescent="0.25">
      <c r="A101" s="26"/>
      <c r="B101" s="18"/>
      <c r="C101" s="8"/>
      <c r="D101" s="20" t="s">
        <v>38</v>
      </c>
      <c r="E101" s="9"/>
      <c r="F101" s="21">
        <f>SUM(F95:F100)</f>
        <v>0</v>
      </c>
      <c r="G101" s="21">
        <f t="shared" ref="G101" si="16">SUM(G95:G100)</f>
        <v>0</v>
      </c>
      <c r="H101" s="21">
        <f t="shared" ref="H101" si="17">SUM(H95:H100)</f>
        <v>0</v>
      </c>
      <c r="I101" s="21">
        <f t="shared" ref="I101" si="18">SUM(I95:I100)</f>
        <v>0</v>
      </c>
      <c r="J101" s="21">
        <f t="shared" ref="J101" si="19">SUM(J95:J100)</f>
        <v>0</v>
      </c>
      <c r="K101" s="27"/>
      <c r="L101" s="21">
        <f t="shared" ref="L101" ca="1" si="20">SUM(L95:L103)</f>
        <v>0</v>
      </c>
    </row>
    <row r="102" spans="1:12" ht="15.75" customHeight="1" thickBot="1" x14ac:dyDescent="0.25">
      <c r="A102" s="31">
        <f>A71</f>
        <v>1</v>
      </c>
      <c r="B102" s="32">
        <f>B71</f>
        <v>3</v>
      </c>
      <c r="C102" s="62" t="s">
        <v>4</v>
      </c>
      <c r="D102" s="63"/>
      <c r="E102" s="33"/>
      <c r="F102" s="34">
        <f>F75+F79+F86+F89+F94+F101</f>
        <v>2490</v>
      </c>
      <c r="G102" s="34">
        <f>G75+G79+G86+G89+G94+G101</f>
        <v>108.50000000000001</v>
      </c>
      <c r="H102" s="34">
        <f>H75+H79+H86+H89+H94+H101</f>
        <v>85.88000000000001</v>
      </c>
      <c r="I102" s="34">
        <f>I75+I79+I86+I89+I94+I101</f>
        <v>379.65000000000003</v>
      </c>
      <c r="J102" s="34">
        <f>J75+J79+J86+J89+J94+J101</f>
        <v>2369.9399999999996</v>
      </c>
      <c r="K102" s="35"/>
      <c r="L102" s="34">
        <f ca="1">L75+L79+L86+L89+L94+L101</f>
        <v>0</v>
      </c>
    </row>
    <row r="103" spans="1:12" ht="15" x14ac:dyDescent="0.25">
      <c r="A103" s="22">
        <v>1</v>
      </c>
      <c r="B103" s="23">
        <v>4</v>
      </c>
      <c r="C103" s="24" t="s">
        <v>20</v>
      </c>
      <c r="D103" s="5" t="s">
        <v>21</v>
      </c>
      <c r="E103" s="56" t="s">
        <v>116</v>
      </c>
      <c r="F103" s="43">
        <v>70</v>
      </c>
      <c r="G103" s="43">
        <v>9.6</v>
      </c>
      <c r="H103" s="43">
        <v>5.2</v>
      </c>
      <c r="I103" s="43">
        <v>4.4000000000000004</v>
      </c>
      <c r="J103" s="43">
        <v>105</v>
      </c>
      <c r="K103" s="57" t="s">
        <v>117</v>
      </c>
      <c r="L103" s="43"/>
    </row>
    <row r="104" spans="1:12" ht="15" x14ac:dyDescent="0.25">
      <c r="A104" s="25"/>
      <c r="B104" s="16"/>
      <c r="C104" s="11"/>
      <c r="D104" s="6"/>
      <c r="E104" s="53" t="s">
        <v>149</v>
      </c>
      <c r="F104" s="46">
        <v>100</v>
      </c>
      <c r="G104" s="46">
        <v>5.46</v>
      </c>
      <c r="H104" s="46">
        <v>2.2999999999999998</v>
      </c>
      <c r="I104" s="46">
        <v>23.93</v>
      </c>
      <c r="J104" s="46">
        <v>159.27000000000001</v>
      </c>
      <c r="K104" s="54" t="s">
        <v>118</v>
      </c>
      <c r="L104" s="46"/>
    </row>
    <row r="105" spans="1:12" ht="15" x14ac:dyDescent="0.25">
      <c r="A105" s="25"/>
      <c r="B105" s="16"/>
      <c r="C105" s="11"/>
      <c r="D105" s="7" t="s">
        <v>22</v>
      </c>
      <c r="E105" s="53" t="s">
        <v>114</v>
      </c>
      <c r="F105" s="46">
        <v>200</v>
      </c>
      <c r="G105" s="46">
        <v>0.3</v>
      </c>
      <c r="H105" s="46">
        <v>0</v>
      </c>
      <c r="I105" s="46">
        <v>6.7</v>
      </c>
      <c r="J105" s="46">
        <v>27.9</v>
      </c>
      <c r="K105" s="54" t="s">
        <v>115</v>
      </c>
      <c r="L105" s="46"/>
    </row>
    <row r="106" spans="1:12" ht="15" x14ac:dyDescent="0.25">
      <c r="A106" s="25"/>
      <c r="B106" s="16"/>
      <c r="C106" s="11"/>
      <c r="D106" s="7" t="s">
        <v>23</v>
      </c>
      <c r="E106" s="53" t="s">
        <v>78</v>
      </c>
      <c r="F106" s="46">
        <v>70</v>
      </c>
      <c r="G106" s="46">
        <v>5.78</v>
      </c>
      <c r="H106" s="46">
        <v>11.51</v>
      </c>
      <c r="I106" s="46">
        <v>25.1</v>
      </c>
      <c r="J106" s="46">
        <v>127.96</v>
      </c>
      <c r="K106" s="47"/>
      <c r="L106" s="46"/>
    </row>
    <row r="107" spans="1:12" ht="15" x14ac:dyDescent="0.25">
      <c r="A107" s="25"/>
      <c r="B107" s="16"/>
      <c r="C107" s="11"/>
      <c r="D107" s="6"/>
      <c r="E107" s="45" t="s">
        <v>47</v>
      </c>
      <c r="F107" s="46">
        <v>100</v>
      </c>
      <c r="G107" s="46">
        <v>1.27</v>
      </c>
      <c r="H107" s="46">
        <v>7.0000000000000007E-2</v>
      </c>
      <c r="I107" s="46">
        <v>10.3</v>
      </c>
      <c r="J107" s="46">
        <v>66.8</v>
      </c>
      <c r="K107" s="47">
        <v>209</v>
      </c>
      <c r="L107" s="46"/>
    </row>
    <row r="108" spans="1:12" ht="15" x14ac:dyDescent="0.25">
      <c r="A108" s="26"/>
      <c r="B108" s="18"/>
      <c r="C108" s="8"/>
      <c r="D108" s="19" t="s">
        <v>38</v>
      </c>
      <c r="E108" s="9"/>
      <c r="F108" s="21">
        <f>SUM(F103:F107)</f>
        <v>540</v>
      </c>
      <c r="G108" s="21">
        <f>SUM(G103:G107)</f>
        <v>22.41</v>
      </c>
      <c r="H108" s="21">
        <f>SUM(H103:H107)</f>
        <v>19.079999999999998</v>
      </c>
      <c r="I108" s="21">
        <f>SUM(I103:I107)</f>
        <v>70.430000000000007</v>
      </c>
      <c r="J108" s="21">
        <f>SUM(J103:J107)</f>
        <v>486.92999999999995</v>
      </c>
      <c r="K108" s="27"/>
      <c r="L108" s="21">
        <f>SUM(L103:L107)</f>
        <v>0</v>
      </c>
    </row>
    <row r="109" spans="1:12" ht="15" x14ac:dyDescent="0.25">
      <c r="A109" s="28">
        <f>A103</f>
        <v>1</v>
      </c>
      <c r="B109" s="14">
        <f>B103</f>
        <v>4</v>
      </c>
      <c r="C109" s="10" t="s">
        <v>25</v>
      </c>
      <c r="D109" s="12" t="s">
        <v>24</v>
      </c>
      <c r="E109" s="53" t="s">
        <v>50</v>
      </c>
      <c r="F109" s="46">
        <v>185</v>
      </c>
      <c r="G109" s="46">
        <v>0.93</v>
      </c>
      <c r="H109" s="46">
        <v>0.93</v>
      </c>
      <c r="I109" s="46">
        <v>22.57</v>
      </c>
      <c r="J109" s="46">
        <v>102.27</v>
      </c>
      <c r="K109" s="47">
        <v>338</v>
      </c>
      <c r="L109" s="46"/>
    </row>
    <row r="110" spans="1:12" ht="15" x14ac:dyDescent="0.25">
      <c r="A110" s="25"/>
      <c r="B110" s="16"/>
      <c r="C110" s="11"/>
      <c r="D110" s="6"/>
      <c r="E110" s="53" t="s">
        <v>88</v>
      </c>
      <c r="F110" s="46">
        <v>150</v>
      </c>
      <c r="G110" s="46">
        <v>4.5</v>
      </c>
      <c r="H110" s="46">
        <v>6</v>
      </c>
      <c r="I110" s="46">
        <v>6.3</v>
      </c>
      <c r="J110" s="46">
        <v>97</v>
      </c>
      <c r="K110" s="47"/>
      <c r="L110" s="46"/>
    </row>
    <row r="111" spans="1:12" ht="15" x14ac:dyDescent="0.25">
      <c r="A111" s="25"/>
      <c r="B111" s="16"/>
      <c r="C111" s="11"/>
      <c r="D111" s="6"/>
      <c r="E111" s="53" t="s">
        <v>119</v>
      </c>
      <c r="F111" s="46">
        <v>20</v>
      </c>
      <c r="G111" s="46">
        <v>2.25</v>
      </c>
      <c r="H111" s="46">
        <v>2.5099999999999998</v>
      </c>
      <c r="I111" s="46">
        <v>23.86</v>
      </c>
      <c r="J111" s="46">
        <v>126.78</v>
      </c>
      <c r="K111" s="47"/>
      <c r="L111" s="46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SUM(F109:F111)</f>
        <v>355</v>
      </c>
      <c r="G112" s="21">
        <f t="shared" ref="G112" si="21">SUM(G109:G111)</f>
        <v>7.68</v>
      </c>
      <c r="H112" s="21">
        <f t="shared" ref="H112" si="22">SUM(H109:H111)</f>
        <v>9.44</v>
      </c>
      <c r="I112" s="21">
        <f t="shared" ref="I112" si="23">SUM(I109:I111)</f>
        <v>52.730000000000004</v>
      </c>
      <c r="J112" s="21">
        <f t="shared" ref="J112" si="24">SUM(J109:J111)</f>
        <v>326.04999999999995</v>
      </c>
      <c r="K112" s="27"/>
      <c r="L112" s="21">
        <f ca="1">SUM(L109:L116)</f>
        <v>0</v>
      </c>
    </row>
    <row r="113" spans="1:12" ht="15" x14ac:dyDescent="0.25">
      <c r="A113" s="28">
        <f>A103</f>
        <v>1</v>
      </c>
      <c r="B113" s="14">
        <f>B103</f>
        <v>4</v>
      </c>
      <c r="C113" s="10" t="s">
        <v>26</v>
      </c>
      <c r="D113" s="7" t="s">
        <v>27</v>
      </c>
      <c r="E113" s="53" t="s">
        <v>120</v>
      </c>
      <c r="F113" s="46">
        <v>50</v>
      </c>
      <c r="G113" s="46"/>
      <c r="H113" s="46"/>
      <c r="I113" s="46"/>
      <c r="J113" s="46"/>
      <c r="K113" s="47"/>
      <c r="L113" s="46"/>
    </row>
    <row r="114" spans="1:12" ht="15" x14ac:dyDescent="0.25">
      <c r="A114" s="25"/>
      <c r="B114" s="16"/>
      <c r="C114" s="11"/>
      <c r="D114" s="7" t="s">
        <v>28</v>
      </c>
      <c r="E114" s="53" t="s">
        <v>121</v>
      </c>
      <c r="F114" s="46">
        <v>250</v>
      </c>
      <c r="G114" s="46">
        <v>5.93</v>
      </c>
      <c r="H114" s="46">
        <v>7.8</v>
      </c>
      <c r="I114" s="46">
        <v>17</v>
      </c>
      <c r="J114" s="46">
        <v>161.72999999999999</v>
      </c>
      <c r="K114" s="54" t="s">
        <v>122</v>
      </c>
      <c r="L114" s="46"/>
    </row>
    <row r="115" spans="1:12" ht="15" x14ac:dyDescent="0.25">
      <c r="A115" s="25"/>
      <c r="B115" s="16"/>
      <c r="C115" s="11"/>
      <c r="D115" s="7" t="s">
        <v>29</v>
      </c>
      <c r="E115" s="53" t="s">
        <v>123</v>
      </c>
      <c r="F115" s="46">
        <v>200</v>
      </c>
      <c r="G115" s="46">
        <v>16.8</v>
      </c>
      <c r="H115" s="46">
        <v>8.1999999999999993</v>
      </c>
      <c r="I115" s="46">
        <v>10.4</v>
      </c>
      <c r="J115" s="46">
        <v>182.9</v>
      </c>
      <c r="K115" s="54" t="s">
        <v>124</v>
      </c>
      <c r="L115" s="46"/>
    </row>
    <row r="116" spans="1:12" ht="15" x14ac:dyDescent="0.25">
      <c r="A116" s="25"/>
      <c r="B116" s="16"/>
      <c r="C116" s="11"/>
      <c r="D116" s="7" t="s">
        <v>31</v>
      </c>
      <c r="E116" s="53" t="s">
        <v>63</v>
      </c>
      <c r="F116" s="46">
        <v>200</v>
      </c>
      <c r="G116" s="46">
        <v>0.5</v>
      </c>
      <c r="H116" s="46">
        <v>0</v>
      </c>
      <c r="I116" s="46">
        <v>19.8</v>
      </c>
      <c r="J116" s="46">
        <v>81</v>
      </c>
      <c r="K116" s="54" t="s">
        <v>64</v>
      </c>
      <c r="L116" s="46"/>
    </row>
    <row r="117" spans="1:12" ht="15" x14ac:dyDescent="0.25">
      <c r="A117" s="25"/>
      <c r="B117" s="16"/>
      <c r="C117" s="11"/>
      <c r="D117" s="7" t="s">
        <v>32</v>
      </c>
      <c r="E117" s="53" t="s">
        <v>87</v>
      </c>
      <c r="F117" s="46">
        <v>80</v>
      </c>
      <c r="G117" s="46">
        <v>4.45</v>
      </c>
      <c r="H117" s="46">
        <v>0.89</v>
      </c>
      <c r="I117" s="46">
        <v>58.56</v>
      </c>
      <c r="J117" s="46">
        <v>187.86</v>
      </c>
      <c r="K117" s="47"/>
      <c r="L117" s="46"/>
    </row>
    <row r="118" spans="1:12" ht="15" x14ac:dyDescent="0.25">
      <c r="A118" s="26"/>
      <c r="B118" s="18"/>
      <c r="C118" s="8"/>
      <c r="D118" s="19" t="s">
        <v>38</v>
      </c>
      <c r="E118" s="9"/>
      <c r="F118" s="21">
        <f>SUM(F113:F117)</f>
        <v>780</v>
      </c>
      <c r="G118" s="21">
        <f>SUM(G113:G117)</f>
        <v>27.68</v>
      </c>
      <c r="H118" s="21">
        <f>SUM(H113:H117)</f>
        <v>16.89</v>
      </c>
      <c r="I118" s="21">
        <f>SUM(I113:I117)</f>
        <v>105.76</v>
      </c>
      <c r="J118" s="21">
        <f>SUM(J113:J117)</f>
        <v>613.49</v>
      </c>
      <c r="K118" s="27"/>
      <c r="L118" s="21">
        <f ca="1">SUM(L117:L121)</f>
        <v>0</v>
      </c>
    </row>
    <row r="119" spans="1:12" ht="15" x14ac:dyDescent="0.25">
      <c r="A119" s="28">
        <f>A103</f>
        <v>1</v>
      </c>
      <c r="B119" s="14">
        <f>B103</f>
        <v>4</v>
      </c>
      <c r="C119" s="10" t="s">
        <v>33</v>
      </c>
      <c r="D119" s="12" t="s">
        <v>34</v>
      </c>
      <c r="E119" s="53" t="s">
        <v>65</v>
      </c>
      <c r="F119" s="46">
        <v>60</v>
      </c>
      <c r="G119" s="46">
        <v>3.66</v>
      </c>
      <c r="H119" s="46">
        <v>0.38</v>
      </c>
      <c r="I119" s="46">
        <v>31.98</v>
      </c>
      <c r="J119" s="46">
        <v>143.68</v>
      </c>
      <c r="K119" s="47">
        <v>2</v>
      </c>
      <c r="L119" s="46"/>
    </row>
    <row r="120" spans="1:12" ht="15" x14ac:dyDescent="0.25">
      <c r="A120" s="25"/>
      <c r="B120" s="16"/>
      <c r="C120" s="11"/>
      <c r="D120" s="12" t="s">
        <v>31</v>
      </c>
      <c r="E120" s="53" t="s">
        <v>125</v>
      </c>
      <c r="F120" s="46">
        <v>200</v>
      </c>
      <c r="G120" s="46">
        <v>3.3</v>
      </c>
      <c r="H120" s="46">
        <v>3.3</v>
      </c>
      <c r="I120" s="46">
        <v>22</v>
      </c>
      <c r="J120" s="46">
        <v>130.93</v>
      </c>
      <c r="K120" s="54" t="s">
        <v>126</v>
      </c>
      <c r="L120" s="46"/>
    </row>
    <row r="121" spans="1:12" ht="15" x14ac:dyDescent="0.25">
      <c r="A121" s="26"/>
      <c r="B121" s="18"/>
      <c r="C121" s="8"/>
      <c r="D121" s="19" t="s">
        <v>38</v>
      </c>
      <c r="E121" s="9"/>
      <c r="F121" s="21">
        <f>SUM(F119:F120)</f>
        <v>260</v>
      </c>
      <c r="G121" s="21">
        <f>SUM(G119:G120)</f>
        <v>6.96</v>
      </c>
      <c r="H121" s="21">
        <f>SUM(H119:H120)</f>
        <v>3.6799999999999997</v>
      </c>
      <c r="I121" s="21">
        <f>SUM(I119:I120)</f>
        <v>53.980000000000004</v>
      </c>
      <c r="J121" s="21">
        <f>SUM(J119:J120)</f>
        <v>274.61</v>
      </c>
      <c r="K121" s="27"/>
      <c r="L121" s="21">
        <f ca="1">SUM(L118:L120)</f>
        <v>0</v>
      </c>
    </row>
    <row r="122" spans="1:12" ht="15" x14ac:dyDescent="0.25">
      <c r="A122" s="28">
        <f>A103</f>
        <v>1</v>
      </c>
      <c r="B122" s="14">
        <f>B103</f>
        <v>4</v>
      </c>
      <c r="C122" s="10" t="s">
        <v>35</v>
      </c>
      <c r="D122" s="7" t="s">
        <v>21</v>
      </c>
      <c r="E122" s="53" t="s">
        <v>127</v>
      </c>
      <c r="F122" s="46">
        <v>80</v>
      </c>
      <c r="G122" s="46">
        <v>13.4</v>
      </c>
      <c r="H122" s="46">
        <v>14</v>
      </c>
      <c r="I122" s="46">
        <v>5.3</v>
      </c>
      <c r="J122" s="46">
        <v>200.5</v>
      </c>
      <c r="K122" s="54" t="s">
        <v>128</v>
      </c>
      <c r="L122" s="46"/>
    </row>
    <row r="123" spans="1:12" ht="15" x14ac:dyDescent="0.25">
      <c r="A123" s="25"/>
      <c r="B123" s="16"/>
      <c r="C123" s="11"/>
      <c r="D123" s="7" t="s">
        <v>30</v>
      </c>
      <c r="E123" s="53" t="s">
        <v>44</v>
      </c>
      <c r="F123" s="46">
        <v>100</v>
      </c>
      <c r="G123" s="46">
        <v>3.53</v>
      </c>
      <c r="H123" s="46">
        <v>3.66</v>
      </c>
      <c r="I123" s="46">
        <v>21.8</v>
      </c>
      <c r="J123" s="46">
        <v>134.66999999999999</v>
      </c>
      <c r="K123" s="54" t="s">
        <v>45</v>
      </c>
      <c r="L123" s="46"/>
    </row>
    <row r="124" spans="1:12" ht="15" x14ac:dyDescent="0.25">
      <c r="A124" s="25"/>
      <c r="B124" s="16"/>
      <c r="C124" s="11"/>
      <c r="D124" s="7" t="s">
        <v>31</v>
      </c>
      <c r="E124" s="53" t="s">
        <v>129</v>
      </c>
      <c r="F124" s="46">
        <v>200</v>
      </c>
      <c r="G124" s="46">
        <v>0.2</v>
      </c>
      <c r="H124" s="46">
        <v>0</v>
      </c>
      <c r="I124" s="46">
        <v>6.5</v>
      </c>
      <c r="J124" s="46">
        <v>26.8</v>
      </c>
      <c r="K124" s="54" t="s">
        <v>92</v>
      </c>
      <c r="L124" s="46"/>
    </row>
    <row r="125" spans="1:12" ht="15" x14ac:dyDescent="0.25">
      <c r="A125" s="25"/>
      <c r="B125" s="16"/>
      <c r="C125" s="11"/>
      <c r="D125" s="7" t="s">
        <v>23</v>
      </c>
      <c r="E125" s="53" t="s">
        <v>74</v>
      </c>
      <c r="F125" s="46">
        <v>60</v>
      </c>
      <c r="G125" s="46">
        <v>3.48</v>
      </c>
      <c r="H125" s="46">
        <v>8.61</v>
      </c>
      <c r="I125" s="46">
        <v>25</v>
      </c>
      <c r="J125" s="46">
        <v>192.13</v>
      </c>
      <c r="K125" s="47"/>
      <c r="L125" s="46"/>
    </row>
    <row r="126" spans="1:12" ht="15" customHeight="1" x14ac:dyDescent="0.25">
      <c r="A126" s="26"/>
      <c r="B126" s="18"/>
      <c r="C126" s="8"/>
      <c r="D126" s="19" t="s">
        <v>38</v>
      </c>
      <c r="E126" s="9"/>
      <c r="F126" s="21">
        <f>SUM(F122:F125)</f>
        <v>440</v>
      </c>
      <c r="G126" s="21">
        <f>SUM(G122:G125)</f>
        <v>20.61</v>
      </c>
      <c r="H126" s="21">
        <f>SUM(H122:H125)</f>
        <v>26.27</v>
      </c>
      <c r="I126" s="21">
        <f>SUM(I122:I125)</f>
        <v>58.6</v>
      </c>
      <c r="J126" s="21">
        <f>SUM(J122:J125)</f>
        <v>554.09999999999991</v>
      </c>
      <c r="K126" s="27"/>
      <c r="L126" s="21">
        <f ca="1">SUM(L122:L128)</f>
        <v>0</v>
      </c>
    </row>
    <row r="127" spans="1:12" ht="15" hidden="1" x14ac:dyDescent="0.25">
      <c r="A127" s="28">
        <f>A103</f>
        <v>1</v>
      </c>
      <c r="B127" s="14">
        <f>B103</f>
        <v>4</v>
      </c>
      <c r="C127" s="10" t="s">
        <v>36</v>
      </c>
      <c r="D127" s="12" t="s">
        <v>37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 hidden="1" x14ac:dyDescent="0.25">
      <c r="A128" s="25"/>
      <c r="B128" s="16"/>
      <c r="C128" s="11"/>
      <c r="D128" s="12" t="s">
        <v>34</v>
      </c>
      <c r="E128" s="45"/>
      <c r="F128" s="46"/>
      <c r="G128" s="46"/>
      <c r="H128" s="46"/>
      <c r="I128" s="46"/>
      <c r="J128" s="46"/>
      <c r="K128" s="47"/>
      <c r="L128" s="46"/>
    </row>
    <row r="129" spans="1:12" ht="15" hidden="1" x14ac:dyDescent="0.25">
      <c r="A129" s="25"/>
      <c r="B129" s="16"/>
      <c r="C129" s="11"/>
      <c r="D129" s="12" t="s">
        <v>31</v>
      </c>
      <c r="E129" s="45"/>
      <c r="F129" s="46"/>
      <c r="G129" s="46"/>
      <c r="H129" s="46"/>
      <c r="I129" s="46"/>
      <c r="J129" s="46"/>
      <c r="K129" s="47"/>
      <c r="L129" s="46"/>
    </row>
    <row r="130" spans="1:12" ht="15" hidden="1" x14ac:dyDescent="0.25">
      <c r="A130" s="25"/>
      <c r="B130" s="16"/>
      <c r="C130" s="11"/>
      <c r="D130" s="12" t="s">
        <v>24</v>
      </c>
      <c r="E130" s="45"/>
      <c r="F130" s="46"/>
      <c r="G130" s="46"/>
      <c r="H130" s="46"/>
      <c r="I130" s="46"/>
      <c r="J130" s="46"/>
      <c r="K130" s="47"/>
      <c r="L130" s="46"/>
    </row>
    <row r="131" spans="1:12" ht="15" hidden="1" x14ac:dyDescent="0.25">
      <c r="A131" s="25"/>
      <c r="B131" s="16"/>
      <c r="C131" s="11"/>
      <c r="D131" s="6"/>
      <c r="E131" s="45"/>
      <c r="F131" s="46"/>
      <c r="G131" s="46"/>
      <c r="H131" s="46"/>
      <c r="I131" s="46"/>
      <c r="J131" s="46"/>
      <c r="K131" s="47"/>
      <c r="L131" s="46"/>
    </row>
    <row r="132" spans="1:12" ht="15" hidden="1" x14ac:dyDescent="0.25">
      <c r="A132" s="25"/>
      <c r="B132" s="16"/>
      <c r="C132" s="11"/>
      <c r="D132" s="6"/>
      <c r="E132" s="45"/>
      <c r="F132" s="46"/>
      <c r="G132" s="46"/>
      <c r="H132" s="46"/>
      <c r="I132" s="46"/>
      <c r="J132" s="46"/>
      <c r="K132" s="47"/>
      <c r="L132" s="46"/>
    </row>
    <row r="133" spans="1:12" ht="15" hidden="1" x14ac:dyDescent="0.25">
      <c r="A133" s="26"/>
      <c r="B133" s="18"/>
      <c r="C133" s="8"/>
      <c r="D133" s="20" t="s">
        <v>38</v>
      </c>
      <c r="E133" s="9"/>
      <c r="F133" s="21">
        <f>SUM(F127:F132)</f>
        <v>0</v>
      </c>
      <c r="G133" s="21">
        <f t="shared" ref="G133" si="25">SUM(G127:G132)</f>
        <v>0</v>
      </c>
      <c r="H133" s="21">
        <f t="shared" ref="H133" si="26">SUM(H127:H132)</f>
        <v>0</v>
      </c>
      <c r="I133" s="21">
        <f t="shared" ref="I133" si="27">SUM(I127:I132)</f>
        <v>0</v>
      </c>
      <c r="J133" s="21">
        <f t="shared" ref="J133" si="28">SUM(J127:J132)</f>
        <v>0</v>
      </c>
      <c r="K133" s="27"/>
      <c r="L133" s="21">
        <f t="shared" ref="L133" ca="1" si="29">SUM(L127:L135)</f>
        <v>0</v>
      </c>
    </row>
    <row r="134" spans="1:12" ht="15.75" customHeight="1" thickBot="1" x14ac:dyDescent="0.25">
      <c r="A134" s="31">
        <f>A103</f>
        <v>1</v>
      </c>
      <c r="B134" s="32">
        <f>B103</f>
        <v>4</v>
      </c>
      <c r="C134" s="62" t="s">
        <v>4</v>
      </c>
      <c r="D134" s="63"/>
      <c r="E134" s="33"/>
      <c r="F134" s="34">
        <f>F108+F112+F118+F121+F126+F133</f>
        <v>2375</v>
      </c>
      <c r="G134" s="34">
        <f>G108+G112+G118+G121+G126+G133</f>
        <v>85.339999999999989</v>
      </c>
      <c r="H134" s="34">
        <f>H108+H112+H118+H121+H126+H133</f>
        <v>75.36</v>
      </c>
      <c r="I134" s="34">
        <f>I108+I112+I118+I121+I126+I133</f>
        <v>341.50000000000006</v>
      </c>
      <c r="J134" s="34">
        <f>J108+J112+J118+J121+J126+J133</f>
        <v>2255.1799999999998</v>
      </c>
      <c r="K134" s="35"/>
      <c r="L134" s="34">
        <f ca="1">L108+L112+L118+L121+L126+L133</f>
        <v>0</v>
      </c>
    </row>
    <row r="135" spans="1:12" ht="15" x14ac:dyDescent="0.25">
      <c r="A135" s="22">
        <v>1</v>
      </c>
      <c r="B135" s="23">
        <v>5</v>
      </c>
      <c r="C135" s="24" t="s">
        <v>20</v>
      </c>
      <c r="D135" s="5" t="s">
        <v>21</v>
      </c>
      <c r="E135" s="56" t="s">
        <v>110</v>
      </c>
      <c r="F135" s="43">
        <v>100</v>
      </c>
      <c r="G135" s="43">
        <v>14.1</v>
      </c>
      <c r="H135" s="43">
        <v>2.8</v>
      </c>
      <c r="I135" s="43">
        <v>8.6</v>
      </c>
      <c r="J135" s="43">
        <v>115.9</v>
      </c>
      <c r="K135" s="57" t="s">
        <v>111</v>
      </c>
      <c r="L135" s="43"/>
    </row>
    <row r="136" spans="1:12" ht="15" x14ac:dyDescent="0.25">
      <c r="A136" s="25"/>
      <c r="B136" s="16"/>
      <c r="C136" s="11"/>
      <c r="D136" s="6"/>
      <c r="E136" s="53" t="s">
        <v>61</v>
      </c>
      <c r="F136" s="46">
        <v>100</v>
      </c>
      <c r="G136" s="46">
        <v>2.2599999999999998</v>
      </c>
      <c r="H136" s="46">
        <v>3.6</v>
      </c>
      <c r="I136" s="46">
        <v>23.26</v>
      </c>
      <c r="J136" s="46">
        <v>134.72999999999999</v>
      </c>
      <c r="K136" s="54" t="s">
        <v>62</v>
      </c>
      <c r="L136" s="46"/>
    </row>
    <row r="137" spans="1:12" ht="15" x14ac:dyDescent="0.25">
      <c r="A137" s="25"/>
      <c r="B137" s="16"/>
      <c r="C137" s="11"/>
      <c r="D137" s="7" t="s">
        <v>22</v>
      </c>
      <c r="E137" s="53" t="s">
        <v>114</v>
      </c>
      <c r="F137" s="46">
        <v>200</v>
      </c>
      <c r="G137" s="46">
        <v>0.3</v>
      </c>
      <c r="H137" s="46">
        <v>0</v>
      </c>
      <c r="I137" s="46">
        <v>6.7</v>
      </c>
      <c r="J137" s="46">
        <v>27.9</v>
      </c>
      <c r="K137" s="47"/>
      <c r="L137" s="46"/>
    </row>
    <row r="138" spans="1:12" ht="15" x14ac:dyDescent="0.25">
      <c r="A138" s="25"/>
      <c r="B138" s="16"/>
      <c r="C138" s="11"/>
      <c r="D138" s="7" t="s">
        <v>23</v>
      </c>
      <c r="E138" s="53" t="s">
        <v>78</v>
      </c>
      <c r="F138" s="46">
        <v>70</v>
      </c>
      <c r="G138" s="46">
        <v>5.78</v>
      </c>
      <c r="H138" s="46">
        <v>11.51</v>
      </c>
      <c r="I138" s="46">
        <v>25.1</v>
      </c>
      <c r="J138" s="46">
        <v>127.96</v>
      </c>
      <c r="K138" s="47"/>
      <c r="L138" s="46"/>
    </row>
    <row r="139" spans="1:12" ht="15" x14ac:dyDescent="0.25">
      <c r="A139" s="25"/>
      <c r="B139" s="16"/>
      <c r="C139" s="11"/>
      <c r="D139" s="6"/>
      <c r="E139" s="53" t="s">
        <v>46</v>
      </c>
      <c r="F139" s="46">
        <v>40</v>
      </c>
      <c r="G139" s="46">
        <v>5.08</v>
      </c>
      <c r="H139" s="46">
        <v>4.5999999999999996</v>
      </c>
      <c r="I139" s="46">
        <v>28</v>
      </c>
      <c r="J139" s="46">
        <v>63</v>
      </c>
      <c r="K139" s="47"/>
      <c r="L139" s="46"/>
    </row>
    <row r="140" spans="1:12" ht="15" x14ac:dyDescent="0.25">
      <c r="A140" s="26"/>
      <c r="B140" s="18"/>
      <c r="C140" s="8"/>
      <c r="D140" s="19" t="s">
        <v>38</v>
      </c>
      <c r="E140" s="9"/>
      <c r="F140" s="21">
        <f>SUM(F135:F139)</f>
        <v>510</v>
      </c>
      <c r="G140" s="21">
        <f>SUM(G135:G139)</f>
        <v>27.520000000000003</v>
      </c>
      <c r="H140" s="21">
        <f>SUM(H135:H139)</f>
        <v>22.509999999999998</v>
      </c>
      <c r="I140" s="21">
        <f>SUM(I135:I139)</f>
        <v>91.66</v>
      </c>
      <c r="J140" s="21">
        <f>SUM(J135:J139)</f>
        <v>469.48999999999995</v>
      </c>
      <c r="K140" s="27"/>
      <c r="L140" s="21">
        <f>SUM(L135:L139)</f>
        <v>0</v>
      </c>
    </row>
    <row r="141" spans="1:12" ht="15" x14ac:dyDescent="0.25">
      <c r="A141" s="28">
        <f>A135</f>
        <v>1</v>
      </c>
      <c r="B141" s="14">
        <f>B135</f>
        <v>5</v>
      </c>
      <c r="C141" s="10" t="s">
        <v>25</v>
      </c>
      <c r="D141" s="12" t="s">
        <v>24</v>
      </c>
      <c r="E141" s="53" t="s">
        <v>131</v>
      </c>
      <c r="F141" s="46">
        <v>185</v>
      </c>
      <c r="G141" s="46">
        <v>0.93</v>
      </c>
      <c r="H141" s="46">
        <v>0.93</v>
      </c>
      <c r="I141" s="46">
        <v>22.57</v>
      </c>
      <c r="J141" s="46">
        <v>102.27</v>
      </c>
      <c r="K141" s="47">
        <v>338</v>
      </c>
      <c r="L141" s="46"/>
    </row>
    <row r="142" spans="1:12" ht="15" x14ac:dyDescent="0.25">
      <c r="A142" s="25"/>
      <c r="B142" s="16"/>
      <c r="C142" s="11"/>
      <c r="D142" s="6"/>
      <c r="E142" s="53" t="s">
        <v>130</v>
      </c>
      <c r="F142" s="46">
        <v>20</v>
      </c>
      <c r="G142" s="46">
        <v>2.25</v>
      </c>
      <c r="H142" s="46">
        <v>2.5099999999999998</v>
      </c>
      <c r="I142" s="46">
        <v>23.86</v>
      </c>
      <c r="J142" s="46">
        <v>126.78</v>
      </c>
      <c r="K142" s="47"/>
      <c r="L142" s="46"/>
    </row>
    <row r="143" spans="1:12" ht="15" x14ac:dyDescent="0.25">
      <c r="A143" s="25"/>
      <c r="B143" s="16"/>
      <c r="C143" s="11"/>
      <c r="D143" s="6"/>
      <c r="E143" s="53" t="s">
        <v>51</v>
      </c>
      <c r="F143" s="46">
        <v>200</v>
      </c>
      <c r="G143" s="46">
        <v>1</v>
      </c>
      <c r="H143" s="46">
        <v>0</v>
      </c>
      <c r="I143" s="46">
        <v>20.2</v>
      </c>
      <c r="J143" s="46">
        <v>84.8</v>
      </c>
      <c r="K143" s="47">
        <v>389</v>
      </c>
      <c r="L143" s="46"/>
    </row>
    <row r="144" spans="1:12" ht="15" x14ac:dyDescent="0.25">
      <c r="A144" s="26"/>
      <c r="B144" s="18"/>
      <c r="C144" s="8"/>
      <c r="D144" s="19" t="s">
        <v>38</v>
      </c>
      <c r="E144" s="9"/>
      <c r="F144" s="21">
        <f>SUM(F141:F143)</f>
        <v>405</v>
      </c>
      <c r="G144" s="21">
        <f t="shared" ref="G144" si="30">SUM(G141:G143)</f>
        <v>4.18</v>
      </c>
      <c r="H144" s="21">
        <f t="shared" ref="H144" si="31">SUM(H141:H143)</f>
        <v>3.44</v>
      </c>
      <c r="I144" s="21">
        <f t="shared" ref="I144" si="32">SUM(I141:I143)</f>
        <v>66.63</v>
      </c>
      <c r="J144" s="21">
        <f t="shared" ref="J144" si="33">SUM(J141:J143)</f>
        <v>313.85000000000002</v>
      </c>
      <c r="K144" s="27"/>
      <c r="L144" s="21">
        <f t="shared" ref="L144" ca="1" si="34">SUM(L141:L149)</f>
        <v>0</v>
      </c>
    </row>
    <row r="145" spans="1:12" ht="15" x14ac:dyDescent="0.25">
      <c r="A145" s="28">
        <f>A135</f>
        <v>1</v>
      </c>
      <c r="B145" s="14">
        <f>B135</f>
        <v>5</v>
      </c>
      <c r="C145" s="10" t="s">
        <v>26</v>
      </c>
      <c r="D145" s="7" t="s">
        <v>27</v>
      </c>
      <c r="E145" s="53" t="s">
        <v>132</v>
      </c>
      <c r="F145" s="46">
        <v>50</v>
      </c>
      <c r="G145" s="46"/>
      <c r="H145" s="46"/>
      <c r="I145" s="46"/>
      <c r="J145" s="46"/>
      <c r="K145" s="47"/>
      <c r="L145" s="46"/>
    </row>
    <row r="146" spans="1:12" ht="15" x14ac:dyDescent="0.25">
      <c r="A146" s="25"/>
      <c r="B146" s="16"/>
      <c r="C146" s="11"/>
      <c r="D146" s="7" t="s">
        <v>28</v>
      </c>
      <c r="E146" s="45" t="s">
        <v>54</v>
      </c>
      <c r="F146" s="46">
        <v>250</v>
      </c>
      <c r="G146" s="46">
        <v>5.89</v>
      </c>
      <c r="H146" s="46">
        <v>7.6</v>
      </c>
      <c r="I146" s="46">
        <v>12.63</v>
      </c>
      <c r="J146" s="46">
        <v>142.78</v>
      </c>
      <c r="K146" s="55" t="s">
        <v>55</v>
      </c>
      <c r="L146" s="46"/>
    </row>
    <row r="147" spans="1:12" ht="15" x14ac:dyDescent="0.25">
      <c r="A147" s="25"/>
      <c r="B147" s="16"/>
      <c r="C147" s="11"/>
      <c r="D147" s="7" t="s">
        <v>29</v>
      </c>
      <c r="E147" s="53" t="s">
        <v>133</v>
      </c>
      <c r="F147" s="46">
        <v>100</v>
      </c>
      <c r="G147" s="46">
        <v>14.3</v>
      </c>
      <c r="H147" s="46">
        <v>6.3</v>
      </c>
      <c r="I147" s="46">
        <v>4.4000000000000004</v>
      </c>
      <c r="J147" s="46">
        <v>131.30000000000001</v>
      </c>
      <c r="K147" s="54" t="s">
        <v>134</v>
      </c>
      <c r="L147" s="46"/>
    </row>
    <row r="148" spans="1:12" ht="15" x14ac:dyDescent="0.25">
      <c r="A148" s="25"/>
      <c r="B148" s="16"/>
      <c r="C148" s="11"/>
      <c r="D148" s="7" t="s">
        <v>30</v>
      </c>
      <c r="E148" s="53" t="s">
        <v>106</v>
      </c>
      <c r="F148" s="46">
        <v>150</v>
      </c>
      <c r="G148" s="46">
        <v>3.1</v>
      </c>
      <c r="H148" s="46">
        <v>6</v>
      </c>
      <c r="I148" s="46">
        <v>19.7</v>
      </c>
      <c r="J148" s="46">
        <v>145.80000000000001</v>
      </c>
      <c r="K148" s="54" t="s">
        <v>107</v>
      </c>
      <c r="L148" s="46"/>
    </row>
    <row r="149" spans="1:12" ht="15" x14ac:dyDescent="0.25">
      <c r="A149" s="25"/>
      <c r="B149" s="16"/>
      <c r="C149" s="11"/>
      <c r="D149" s="7" t="s">
        <v>31</v>
      </c>
      <c r="E149" s="53" t="s">
        <v>63</v>
      </c>
      <c r="F149" s="46">
        <v>200</v>
      </c>
      <c r="G149" s="46">
        <v>0.5</v>
      </c>
      <c r="H149" s="46">
        <v>0</v>
      </c>
      <c r="I149" s="46">
        <v>19.8</v>
      </c>
      <c r="J149" s="46">
        <v>81</v>
      </c>
      <c r="K149" s="54" t="s">
        <v>64</v>
      </c>
      <c r="L149" s="46"/>
    </row>
    <row r="150" spans="1:12" ht="15" x14ac:dyDescent="0.25">
      <c r="A150" s="25"/>
      <c r="B150" s="16"/>
      <c r="C150" s="11"/>
      <c r="D150" s="7" t="s">
        <v>32</v>
      </c>
      <c r="E150" s="53" t="s">
        <v>87</v>
      </c>
      <c r="F150" s="46">
        <v>80</v>
      </c>
      <c r="G150" s="46">
        <v>4.45</v>
      </c>
      <c r="H150" s="46">
        <v>0.89</v>
      </c>
      <c r="I150" s="46">
        <v>58.56</v>
      </c>
      <c r="J150" s="46">
        <v>187.86</v>
      </c>
      <c r="K150" s="47"/>
      <c r="L150" s="46"/>
    </row>
    <row r="151" spans="1:12" ht="15" x14ac:dyDescent="0.25">
      <c r="A151" s="26"/>
      <c r="B151" s="18"/>
      <c r="C151" s="8"/>
      <c r="D151" s="19" t="s">
        <v>38</v>
      </c>
      <c r="E151" s="9"/>
      <c r="F151" s="21">
        <f>SUM(F145:F150)</f>
        <v>830</v>
      </c>
      <c r="G151" s="21">
        <f>SUM(G145:G150)</f>
        <v>28.240000000000002</v>
      </c>
      <c r="H151" s="21">
        <f>SUM(H145:H150)</f>
        <v>20.79</v>
      </c>
      <c r="I151" s="21">
        <f>SUM(I145:I150)</f>
        <v>115.09</v>
      </c>
      <c r="J151" s="21">
        <f>SUM(J145:J150)</f>
        <v>688.74</v>
      </c>
      <c r="K151" s="27"/>
      <c r="L151" s="21">
        <f ca="1">SUM(L150:L151)</f>
        <v>0</v>
      </c>
    </row>
    <row r="152" spans="1:12" ht="15.75" customHeight="1" thickBot="1" x14ac:dyDescent="0.25">
      <c r="A152" s="31">
        <f>A135</f>
        <v>1</v>
      </c>
      <c r="B152" s="32">
        <f>B135</f>
        <v>5</v>
      </c>
      <c r="C152" s="62" t="s">
        <v>4</v>
      </c>
      <c r="D152" s="63"/>
      <c r="E152" s="33"/>
      <c r="F152" s="34">
        <f>F140+F144+F151</f>
        <v>1745</v>
      </c>
      <c r="G152" s="34">
        <f t="shared" ref="G152:J152" si="35">G140+G144+G151</f>
        <v>59.940000000000005</v>
      </c>
      <c r="H152" s="34">
        <f t="shared" si="35"/>
        <v>46.739999999999995</v>
      </c>
      <c r="I152" s="34">
        <f t="shared" si="35"/>
        <v>273.38</v>
      </c>
      <c r="J152" s="34">
        <f t="shared" si="35"/>
        <v>1472.08</v>
      </c>
      <c r="K152" s="35"/>
      <c r="L152" s="34">
        <f ca="1">L140+L144+L151+#REF!+#REF!+#REF!</f>
        <v>0</v>
      </c>
    </row>
    <row r="153" spans="1:12" ht="15" x14ac:dyDescent="0.25">
      <c r="A153" s="22">
        <v>2</v>
      </c>
      <c r="B153" s="23">
        <v>1</v>
      </c>
      <c r="C153" s="24" t="s">
        <v>20</v>
      </c>
      <c r="D153" s="5" t="s">
        <v>21</v>
      </c>
      <c r="E153" s="56" t="s">
        <v>135</v>
      </c>
      <c r="F153" s="43">
        <v>100</v>
      </c>
      <c r="G153" s="43">
        <v>3.13</v>
      </c>
      <c r="H153" s="43">
        <v>4.5999999999999996</v>
      </c>
      <c r="I153" s="43">
        <v>17.670000000000002</v>
      </c>
      <c r="J153" s="43">
        <v>125.13</v>
      </c>
      <c r="K153" s="57" t="s">
        <v>136</v>
      </c>
      <c r="L153" s="43"/>
    </row>
    <row r="154" spans="1:12" ht="15" x14ac:dyDescent="0.25">
      <c r="A154" s="25"/>
      <c r="B154" s="16"/>
      <c r="C154" s="11"/>
      <c r="D154" s="6"/>
      <c r="E154" s="53" t="s">
        <v>46</v>
      </c>
      <c r="F154" s="46">
        <v>40</v>
      </c>
      <c r="G154" s="46">
        <v>5.08</v>
      </c>
      <c r="H154" s="46">
        <v>4.5999999999999996</v>
      </c>
      <c r="I154" s="46">
        <v>28</v>
      </c>
      <c r="J154" s="46">
        <v>63</v>
      </c>
      <c r="K154" s="47"/>
      <c r="L154" s="46"/>
    </row>
    <row r="155" spans="1:12" ht="15" x14ac:dyDescent="0.25">
      <c r="A155" s="25"/>
      <c r="B155" s="16"/>
      <c r="C155" s="11"/>
      <c r="D155" s="7" t="s">
        <v>22</v>
      </c>
      <c r="E155" s="53" t="s">
        <v>114</v>
      </c>
      <c r="F155" s="46">
        <v>200</v>
      </c>
      <c r="G155" s="46">
        <v>0.3</v>
      </c>
      <c r="H155" s="46">
        <v>0</v>
      </c>
      <c r="I155" s="46">
        <v>6.7</v>
      </c>
      <c r="J155" s="46">
        <v>27.9</v>
      </c>
      <c r="K155" s="47"/>
      <c r="L155" s="46"/>
    </row>
    <row r="156" spans="1:12" ht="15" x14ac:dyDescent="0.25">
      <c r="A156" s="25"/>
      <c r="B156" s="16"/>
      <c r="C156" s="11"/>
      <c r="D156" s="7" t="s">
        <v>23</v>
      </c>
      <c r="E156" s="53" t="s">
        <v>78</v>
      </c>
      <c r="F156" s="46">
        <v>70</v>
      </c>
      <c r="G156" s="46">
        <v>5.78</v>
      </c>
      <c r="H156" s="46">
        <v>11.51</v>
      </c>
      <c r="I156" s="46">
        <v>25.1</v>
      </c>
      <c r="J156" s="46">
        <v>127.96</v>
      </c>
      <c r="K156" s="47"/>
      <c r="L156" s="46"/>
    </row>
    <row r="157" spans="1:12" ht="15" x14ac:dyDescent="0.25">
      <c r="A157" s="25"/>
      <c r="B157" s="16"/>
      <c r="C157" s="11"/>
      <c r="D157" s="6"/>
      <c r="E157" s="45" t="s">
        <v>47</v>
      </c>
      <c r="F157" s="46">
        <v>100</v>
      </c>
      <c r="G157" s="46">
        <v>1.27</v>
      </c>
      <c r="H157" s="46">
        <v>7.0000000000000007E-2</v>
      </c>
      <c r="I157" s="46">
        <v>10.3</v>
      </c>
      <c r="J157" s="46">
        <v>66.8</v>
      </c>
      <c r="K157" s="47">
        <v>209</v>
      </c>
      <c r="L157" s="46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SUM(F153:F157)</f>
        <v>510</v>
      </c>
      <c r="G158" s="21">
        <f>SUM(G153:G157)</f>
        <v>15.560000000000002</v>
      </c>
      <c r="H158" s="21">
        <f>SUM(H153:H157)</f>
        <v>20.78</v>
      </c>
      <c r="I158" s="21">
        <f>SUM(I153:I157)</f>
        <v>87.77</v>
      </c>
      <c r="J158" s="21">
        <f>SUM(J153:J157)</f>
        <v>410.79</v>
      </c>
      <c r="K158" s="27"/>
      <c r="L158" s="21">
        <f>SUM(L153:L157)</f>
        <v>0</v>
      </c>
    </row>
    <row r="159" spans="1:12" ht="15" x14ac:dyDescent="0.25">
      <c r="A159" s="28">
        <f>A153</f>
        <v>2</v>
      </c>
      <c r="B159" s="14">
        <f>B153</f>
        <v>1</v>
      </c>
      <c r="C159" s="10" t="s">
        <v>25</v>
      </c>
      <c r="D159" s="12" t="s">
        <v>24</v>
      </c>
      <c r="E159" s="53" t="s">
        <v>131</v>
      </c>
      <c r="F159" s="46">
        <v>185</v>
      </c>
      <c r="G159" s="46">
        <v>0.93</v>
      </c>
      <c r="H159" s="46">
        <v>0.93</v>
      </c>
      <c r="I159" s="46">
        <v>22.57</v>
      </c>
      <c r="J159" s="46">
        <v>102.27</v>
      </c>
      <c r="K159" s="47">
        <v>338</v>
      </c>
      <c r="L159" s="46"/>
    </row>
    <row r="160" spans="1:12" ht="15" x14ac:dyDescent="0.25">
      <c r="A160" s="25"/>
      <c r="B160" s="16"/>
      <c r="C160" s="11"/>
      <c r="D160" s="6"/>
      <c r="E160" s="53" t="s">
        <v>51</v>
      </c>
      <c r="F160" s="46">
        <v>200</v>
      </c>
      <c r="G160" s="46">
        <v>1</v>
      </c>
      <c r="H160" s="46">
        <v>0</v>
      </c>
      <c r="I160" s="46">
        <v>20.2</v>
      </c>
      <c r="J160" s="46">
        <v>84.8</v>
      </c>
      <c r="K160" s="47">
        <v>389</v>
      </c>
      <c r="L160" s="46"/>
    </row>
    <row r="161" spans="1:12" ht="15" x14ac:dyDescent="0.25">
      <c r="A161" s="25"/>
      <c r="B161" s="16"/>
      <c r="C161" s="11"/>
      <c r="D161" s="6"/>
      <c r="E161" s="53" t="s">
        <v>52</v>
      </c>
      <c r="F161" s="46">
        <v>20</v>
      </c>
      <c r="G161" s="46">
        <v>2.25</v>
      </c>
      <c r="H161" s="46">
        <v>2.5099999999999998</v>
      </c>
      <c r="I161" s="46">
        <v>23.86</v>
      </c>
      <c r="J161" s="46">
        <v>126.78</v>
      </c>
      <c r="K161" s="47"/>
      <c r="L161" s="46"/>
    </row>
    <row r="162" spans="1:12" ht="15" x14ac:dyDescent="0.25">
      <c r="A162" s="26"/>
      <c r="B162" s="18"/>
      <c r="C162" s="8"/>
      <c r="D162" s="19" t="s">
        <v>38</v>
      </c>
      <c r="E162" s="9"/>
      <c r="F162" s="21">
        <f>SUM(F159:F161)</f>
        <v>405</v>
      </c>
      <c r="G162" s="21">
        <f t="shared" ref="G162" si="36">SUM(G159:G161)</f>
        <v>4.18</v>
      </c>
      <c r="H162" s="21">
        <f t="shared" ref="H162" si="37">SUM(H159:H161)</f>
        <v>3.44</v>
      </c>
      <c r="I162" s="21">
        <f t="shared" ref="I162" si="38">SUM(I159:I161)</f>
        <v>66.63</v>
      </c>
      <c r="J162" s="21">
        <f t="shared" ref="J162" si="39">SUM(J159:J161)</f>
        <v>313.85000000000002</v>
      </c>
      <c r="K162" s="27"/>
      <c r="L162" s="21">
        <f t="shared" ref="L162" ca="1" si="40">SUM(L159:L167)</f>
        <v>0</v>
      </c>
    </row>
    <row r="163" spans="1:12" ht="15" x14ac:dyDescent="0.25">
      <c r="A163" s="28">
        <f>A153</f>
        <v>2</v>
      </c>
      <c r="B163" s="14">
        <f>B153</f>
        <v>1</v>
      </c>
      <c r="C163" s="10" t="s">
        <v>26</v>
      </c>
      <c r="D163" s="7" t="s">
        <v>27</v>
      </c>
      <c r="E163" s="53" t="s">
        <v>81</v>
      </c>
      <c r="F163" s="46">
        <v>80</v>
      </c>
      <c r="G163" s="46">
        <v>1.8</v>
      </c>
      <c r="H163" s="46">
        <v>5.7</v>
      </c>
      <c r="I163" s="46">
        <v>9.1</v>
      </c>
      <c r="J163" s="46">
        <v>95.2</v>
      </c>
      <c r="K163" s="54" t="s">
        <v>137</v>
      </c>
      <c r="L163" s="46"/>
    </row>
    <row r="164" spans="1:12" ht="15" x14ac:dyDescent="0.25">
      <c r="A164" s="25"/>
      <c r="B164" s="16"/>
      <c r="C164" s="11"/>
      <c r="D164" s="7" t="s">
        <v>28</v>
      </c>
      <c r="E164" s="53" t="s">
        <v>138</v>
      </c>
      <c r="F164" s="46">
        <v>250</v>
      </c>
      <c r="G164" s="46">
        <v>5.73</v>
      </c>
      <c r="H164" s="46">
        <v>7.73</v>
      </c>
      <c r="I164" s="46">
        <v>14.45</v>
      </c>
      <c r="J164" s="46">
        <v>149.9</v>
      </c>
      <c r="K164" s="54" t="s">
        <v>139</v>
      </c>
      <c r="L164" s="46"/>
    </row>
    <row r="165" spans="1:12" ht="15" x14ac:dyDescent="0.25">
      <c r="A165" s="25"/>
      <c r="B165" s="16"/>
      <c r="C165" s="11"/>
      <c r="D165" s="7" t="s">
        <v>29</v>
      </c>
      <c r="E165" s="53" t="s">
        <v>133</v>
      </c>
      <c r="F165" s="46">
        <v>100</v>
      </c>
      <c r="G165" s="46">
        <v>14.3</v>
      </c>
      <c r="H165" s="46">
        <v>6.3</v>
      </c>
      <c r="I165" s="46">
        <v>4.4000000000000004</v>
      </c>
      <c r="J165" s="46">
        <v>131.30000000000001</v>
      </c>
      <c r="K165" s="54" t="s">
        <v>134</v>
      </c>
      <c r="L165" s="46"/>
    </row>
    <row r="166" spans="1:12" ht="15" x14ac:dyDescent="0.25">
      <c r="A166" s="25"/>
      <c r="B166" s="16"/>
      <c r="C166" s="11"/>
      <c r="D166" s="7" t="s">
        <v>30</v>
      </c>
      <c r="E166" s="53" t="s">
        <v>106</v>
      </c>
      <c r="F166" s="46">
        <v>150</v>
      </c>
      <c r="G166" s="46">
        <v>3.1</v>
      </c>
      <c r="H166" s="46">
        <v>6</v>
      </c>
      <c r="I166" s="46">
        <v>19.7</v>
      </c>
      <c r="J166" s="46">
        <v>145.80000000000001</v>
      </c>
      <c r="K166" s="54" t="s">
        <v>107</v>
      </c>
      <c r="L166" s="46"/>
    </row>
    <row r="167" spans="1:12" ht="15" x14ac:dyDescent="0.25">
      <c r="A167" s="25"/>
      <c r="B167" s="16"/>
      <c r="C167" s="11"/>
      <c r="D167" s="7" t="s">
        <v>31</v>
      </c>
      <c r="E167" s="53" t="s">
        <v>63</v>
      </c>
      <c r="F167" s="46">
        <v>200</v>
      </c>
      <c r="G167" s="46">
        <v>0.5</v>
      </c>
      <c r="H167" s="46">
        <v>0</v>
      </c>
      <c r="I167" s="46">
        <v>19.8</v>
      </c>
      <c r="J167" s="46">
        <v>81</v>
      </c>
      <c r="K167" s="54" t="s">
        <v>64</v>
      </c>
      <c r="L167" s="46"/>
    </row>
    <row r="168" spans="1:12" ht="15" x14ac:dyDescent="0.25">
      <c r="A168" s="25"/>
      <c r="B168" s="16"/>
      <c r="C168" s="11"/>
      <c r="D168" s="7" t="s">
        <v>32</v>
      </c>
      <c r="E168" s="53" t="s">
        <v>87</v>
      </c>
      <c r="F168" s="46">
        <v>80</v>
      </c>
      <c r="G168" s="46">
        <v>4.45</v>
      </c>
      <c r="H168" s="46">
        <v>0.89</v>
      </c>
      <c r="I168" s="46">
        <v>58.56</v>
      </c>
      <c r="J168" s="46">
        <v>187.86</v>
      </c>
      <c r="K168" s="47"/>
      <c r="L168" s="46"/>
    </row>
    <row r="169" spans="1:12" ht="15" x14ac:dyDescent="0.25">
      <c r="A169" s="26"/>
      <c r="B169" s="18"/>
      <c r="C169" s="8"/>
      <c r="D169" s="19" t="s">
        <v>38</v>
      </c>
      <c r="E169" s="9"/>
      <c r="F169" s="21">
        <f>SUM(F163:F168)</f>
        <v>860</v>
      </c>
      <c r="G169" s="21">
        <f>SUM(G163:G168)</f>
        <v>29.880000000000003</v>
      </c>
      <c r="H169" s="21">
        <f>SUM(H163:H168)</f>
        <v>26.62</v>
      </c>
      <c r="I169" s="21">
        <f>SUM(I163:I168)</f>
        <v>126.00999999999999</v>
      </c>
      <c r="J169" s="21">
        <f>SUM(J163:J168)</f>
        <v>791.06000000000006</v>
      </c>
      <c r="K169" s="27"/>
      <c r="L169" s="21">
        <f ca="1">SUM(L168:L172)</f>
        <v>0</v>
      </c>
    </row>
    <row r="170" spans="1:12" ht="15" x14ac:dyDescent="0.25">
      <c r="A170" s="28">
        <f>A153</f>
        <v>2</v>
      </c>
      <c r="B170" s="14">
        <f>B153</f>
        <v>1</v>
      </c>
      <c r="C170" s="10" t="s">
        <v>33</v>
      </c>
      <c r="D170" s="12" t="s">
        <v>34</v>
      </c>
      <c r="E170" s="53" t="s">
        <v>65</v>
      </c>
      <c r="F170" s="46">
        <v>60</v>
      </c>
      <c r="G170" s="46">
        <v>3.66</v>
      </c>
      <c r="H170" s="46">
        <v>0.38</v>
      </c>
      <c r="I170" s="46">
        <v>31.98</v>
      </c>
      <c r="J170" s="46">
        <v>143.68</v>
      </c>
      <c r="K170" s="47">
        <v>2</v>
      </c>
      <c r="L170" s="46"/>
    </row>
    <row r="171" spans="1:12" ht="15" x14ac:dyDescent="0.25">
      <c r="A171" s="25"/>
      <c r="B171" s="16"/>
      <c r="C171" s="11"/>
      <c r="D171" s="12" t="s">
        <v>31</v>
      </c>
      <c r="E171" s="53" t="s">
        <v>66</v>
      </c>
      <c r="F171" s="46">
        <v>200</v>
      </c>
      <c r="G171" s="46">
        <v>4.28</v>
      </c>
      <c r="H171" s="46">
        <v>3.52</v>
      </c>
      <c r="I171" s="46">
        <v>10</v>
      </c>
      <c r="J171" s="46">
        <v>85.76</v>
      </c>
      <c r="K171" s="54" t="s">
        <v>67</v>
      </c>
      <c r="L171" s="46"/>
    </row>
    <row r="172" spans="1:12" ht="15" x14ac:dyDescent="0.25">
      <c r="A172" s="26"/>
      <c r="B172" s="18"/>
      <c r="C172" s="8"/>
      <c r="D172" s="19" t="s">
        <v>38</v>
      </c>
      <c r="E172" s="9"/>
      <c r="F172" s="21">
        <f>SUM(F170:F171)</f>
        <v>260</v>
      </c>
      <c r="G172" s="21">
        <f>SUM(G170:G171)</f>
        <v>7.94</v>
      </c>
      <c r="H172" s="21">
        <f>SUM(H170:H171)</f>
        <v>3.9</v>
      </c>
      <c r="I172" s="21">
        <f>SUM(I170:I171)</f>
        <v>41.980000000000004</v>
      </c>
      <c r="J172" s="21">
        <f>SUM(J170:J171)</f>
        <v>229.44</v>
      </c>
      <c r="K172" s="27"/>
      <c r="L172" s="21">
        <f ca="1">SUM(L169:L171)</f>
        <v>0</v>
      </c>
    </row>
    <row r="173" spans="1:12" ht="15" x14ac:dyDescent="0.25">
      <c r="A173" s="28">
        <f>A153</f>
        <v>2</v>
      </c>
      <c r="B173" s="14">
        <f>B153</f>
        <v>1</v>
      </c>
      <c r="C173" s="10" t="s">
        <v>35</v>
      </c>
      <c r="D173" s="7" t="s">
        <v>21</v>
      </c>
      <c r="E173" s="53" t="s">
        <v>140</v>
      </c>
      <c r="F173" s="46">
        <v>200</v>
      </c>
      <c r="G173" s="46">
        <v>4.9000000000000004</v>
      </c>
      <c r="H173" s="46">
        <v>55.4</v>
      </c>
      <c r="I173" s="46">
        <v>18.239999999999998</v>
      </c>
      <c r="J173" s="46">
        <v>177.85</v>
      </c>
      <c r="K173" s="54" t="s">
        <v>141</v>
      </c>
      <c r="L173" s="46"/>
    </row>
    <row r="174" spans="1:12" ht="15" x14ac:dyDescent="0.25">
      <c r="A174" s="25"/>
      <c r="B174" s="16"/>
      <c r="C174" s="11"/>
      <c r="D174" s="7" t="s">
        <v>30</v>
      </c>
      <c r="E174" s="53" t="s">
        <v>98</v>
      </c>
      <c r="F174" s="46">
        <v>100</v>
      </c>
      <c r="G174" s="46">
        <v>17.07</v>
      </c>
      <c r="H174" s="46">
        <v>10.73</v>
      </c>
      <c r="I174" s="46">
        <v>16.670000000000002</v>
      </c>
      <c r="J174" s="46">
        <v>231.87</v>
      </c>
      <c r="K174" s="54" t="s">
        <v>99</v>
      </c>
      <c r="L174" s="46"/>
    </row>
    <row r="175" spans="1:12" ht="15" x14ac:dyDescent="0.25">
      <c r="A175" s="25"/>
      <c r="B175" s="16"/>
      <c r="C175" s="11"/>
      <c r="D175" s="7" t="s">
        <v>31</v>
      </c>
      <c r="E175" s="53" t="s">
        <v>91</v>
      </c>
      <c r="F175" s="46">
        <v>200</v>
      </c>
      <c r="G175" s="46">
        <v>0.2</v>
      </c>
      <c r="H175" s="46">
        <v>0</v>
      </c>
      <c r="I175" s="46">
        <v>0.1</v>
      </c>
      <c r="J175" s="46">
        <v>1.4</v>
      </c>
      <c r="K175" s="54" t="s">
        <v>92</v>
      </c>
      <c r="L175" s="46"/>
    </row>
    <row r="176" spans="1:12" ht="15" x14ac:dyDescent="0.25">
      <c r="A176" s="25"/>
      <c r="B176" s="16"/>
      <c r="C176" s="11"/>
      <c r="D176" s="7" t="s">
        <v>23</v>
      </c>
      <c r="E176" s="53" t="s">
        <v>74</v>
      </c>
      <c r="F176" s="46">
        <v>60</v>
      </c>
      <c r="G176" s="46">
        <v>3.48</v>
      </c>
      <c r="H176" s="46">
        <v>8.61</v>
      </c>
      <c r="I176" s="46">
        <v>25</v>
      </c>
      <c r="J176" s="46">
        <v>192.13</v>
      </c>
      <c r="K176" s="47"/>
      <c r="L176" s="46"/>
    </row>
    <row r="177" spans="1:12" ht="15" customHeight="1" x14ac:dyDescent="0.25">
      <c r="A177" s="26"/>
      <c r="B177" s="18"/>
      <c r="C177" s="8"/>
      <c r="D177" s="19" t="s">
        <v>38</v>
      </c>
      <c r="E177" s="9"/>
      <c r="F177" s="21">
        <f>SUM(F173:F176)</f>
        <v>560</v>
      </c>
      <c r="G177" s="21">
        <f>SUM(G173:G176)</f>
        <v>25.65</v>
      </c>
      <c r="H177" s="21">
        <f>SUM(H173:H176)</f>
        <v>74.739999999999995</v>
      </c>
      <c r="I177" s="21">
        <f>SUM(I173:I176)</f>
        <v>60.01</v>
      </c>
      <c r="J177" s="21">
        <f>SUM(J173:J176)</f>
        <v>603.25</v>
      </c>
      <c r="K177" s="27"/>
      <c r="L177" s="21">
        <f ca="1">SUM(L173:L179)</f>
        <v>0</v>
      </c>
    </row>
    <row r="178" spans="1:12" ht="15" hidden="1" x14ac:dyDescent="0.25">
      <c r="A178" s="28">
        <f>A153</f>
        <v>2</v>
      </c>
      <c r="B178" s="14">
        <f>B153</f>
        <v>1</v>
      </c>
      <c r="C178" s="10" t="s">
        <v>36</v>
      </c>
      <c r="D178" s="12" t="s">
        <v>37</v>
      </c>
      <c r="E178" s="45"/>
      <c r="F178" s="46"/>
      <c r="G178" s="46"/>
      <c r="H178" s="46"/>
      <c r="I178" s="46"/>
      <c r="J178" s="46"/>
      <c r="K178" s="47"/>
      <c r="L178" s="46"/>
    </row>
    <row r="179" spans="1:12" ht="15" hidden="1" x14ac:dyDescent="0.25">
      <c r="A179" s="25"/>
      <c r="B179" s="16"/>
      <c r="C179" s="11"/>
      <c r="D179" s="12" t="s">
        <v>34</v>
      </c>
      <c r="E179" s="45"/>
      <c r="F179" s="46"/>
      <c r="G179" s="46"/>
      <c r="H179" s="46"/>
      <c r="I179" s="46"/>
      <c r="J179" s="46"/>
      <c r="K179" s="47"/>
      <c r="L179" s="46"/>
    </row>
    <row r="180" spans="1:12" ht="15" hidden="1" x14ac:dyDescent="0.25">
      <c r="A180" s="25"/>
      <c r="B180" s="16"/>
      <c r="C180" s="11"/>
      <c r="D180" s="12" t="s">
        <v>31</v>
      </c>
      <c r="E180" s="45"/>
      <c r="F180" s="46"/>
      <c r="G180" s="46"/>
      <c r="H180" s="46"/>
      <c r="I180" s="46"/>
      <c r="J180" s="46"/>
      <c r="K180" s="47"/>
      <c r="L180" s="46"/>
    </row>
    <row r="181" spans="1:12" ht="15" hidden="1" x14ac:dyDescent="0.25">
      <c r="A181" s="25"/>
      <c r="B181" s="16"/>
      <c r="C181" s="11"/>
      <c r="D181" s="12" t="s">
        <v>24</v>
      </c>
      <c r="E181" s="45"/>
      <c r="F181" s="46"/>
      <c r="G181" s="46"/>
      <c r="H181" s="46"/>
      <c r="I181" s="46"/>
      <c r="J181" s="46"/>
      <c r="K181" s="47"/>
      <c r="L181" s="46"/>
    </row>
    <row r="182" spans="1:12" ht="15" hidden="1" x14ac:dyDescent="0.25">
      <c r="A182" s="25"/>
      <c r="B182" s="16"/>
      <c r="C182" s="11"/>
      <c r="D182" s="6"/>
      <c r="E182" s="45"/>
      <c r="F182" s="46"/>
      <c r="G182" s="46"/>
      <c r="H182" s="46"/>
      <c r="I182" s="46"/>
      <c r="J182" s="46"/>
      <c r="K182" s="47"/>
      <c r="L182" s="46"/>
    </row>
    <row r="183" spans="1:12" ht="15" hidden="1" x14ac:dyDescent="0.25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5" hidden="1" x14ac:dyDescent="0.25">
      <c r="A184" s="26"/>
      <c r="B184" s="18"/>
      <c r="C184" s="8"/>
      <c r="D184" s="20" t="s">
        <v>38</v>
      </c>
      <c r="E184" s="9"/>
      <c r="F184" s="21">
        <f>SUM(F178:F183)</f>
        <v>0</v>
      </c>
      <c r="G184" s="21">
        <f t="shared" ref="G184" si="41">SUM(G178:G183)</f>
        <v>0</v>
      </c>
      <c r="H184" s="21">
        <f t="shared" ref="H184" si="42">SUM(H178:H183)</f>
        <v>0</v>
      </c>
      <c r="I184" s="21">
        <f t="shared" ref="I184" si="43">SUM(I178:I183)</f>
        <v>0</v>
      </c>
      <c r="J184" s="21">
        <f t="shared" ref="J184" si="44">SUM(J178:J183)</f>
        <v>0</v>
      </c>
      <c r="K184" s="27"/>
      <c r="L184" s="21">
        <f t="shared" ref="L184" ca="1" si="45">SUM(L178:L186)</f>
        <v>0</v>
      </c>
    </row>
    <row r="185" spans="1:12" ht="15.75" customHeight="1" thickBot="1" x14ac:dyDescent="0.25">
      <c r="A185" s="31">
        <f>A153</f>
        <v>2</v>
      </c>
      <c r="B185" s="32">
        <f>B153</f>
        <v>1</v>
      </c>
      <c r="C185" s="62" t="s">
        <v>4</v>
      </c>
      <c r="D185" s="63"/>
      <c r="E185" s="33"/>
      <c r="F185" s="34">
        <f>F158+F162+F169+F172+F177+F184</f>
        <v>2595</v>
      </c>
      <c r="G185" s="34">
        <f>G158+G162+G169+G172+G177+G184</f>
        <v>83.210000000000008</v>
      </c>
      <c r="H185" s="34">
        <f>H158+H162+H169+H172+H177+H184</f>
        <v>129.47999999999999</v>
      </c>
      <c r="I185" s="34">
        <f>I158+I162+I169+I172+I177+I184</f>
        <v>382.4</v>
      </c>
      <c r="J185" s="34">
        <f>J158+J162+J169+J172+J177+J184</f>
        <v>2348.3900000000003</v>
      </c>
      <c r="K185" s="35"/>
      <c r="L185" s="34">
        <f ca="1">L158+L162+L169+L172+L177+L184</f>
        <v>0</v>
      </c>
    </row>
    <row r="186" spans="1:12" ht="15" x14ac:dyDescent="0.25">
      <c r="A186" s="15">
        <v>2</v>
      </c>
      <c r="B186" s="16">
        <v>2</v>
      </c>
      <c r="C186" s="24" t="s">
        <v>20</v>
      </c>
      <c r="D186" s="5" t="s">
        <v>21</v>
      </c>
      <c r="E186" s="42" t="s">
        <v>142</v>
      </c>
      <c r="F186" s="43">
        <v>200</v>
      </c>
      <c r="G186" s="43">
        <v>5.74</v>
      </c>
      <c r="H186" s="43">
        <v>5.86</v>
      </c>
      <c r="I186" s="43">
        <v>15.76</v>
      </c>
      <c r="J186" s="43">
        <v>138.72</v>
      </c>
      <c r="K186" s="44" t="s">
        <v>69</v>
      </c>
      <c r="L186" s="43"/>
    </row>
    <row r="187" spans="1:12" ht="15" x14ac:dyDescent="0.25">
      <c r="A187" s="15"/>
      <c r="B187" s="16"/>
      <c r="C187" s="11"/>
      <c r="D187" s="6"/>
      <c r="E187" s="53" t="s">
        <v>46</v>
      </c>
      <c r="F187" s="46">
        <v>40</v>
      </c>
      <c r="G187" s="46">
        <v>5.08</v>
      </c>
      <c r="H187" s="46">
        <v>4.5999999999999996</v>
      </c>
      <c r="I187" s="46">
        <v>28</v>
      </c>
      <c r="J187" s="46">
        <v>63</v>
      </c>
      <c r="K187" s="47"/>
      <c r="L187" s="46"/>
    </row>
    <row r="188" spans="1:12" ht="15" x14ac:dyDescent="0.25">
      <c r="A188" s="15"/>
      <c r="B188" s="16"/>
      <c r="C188" s="11"/>
      <c r="D188" s="7" t="s">
        <v>22</v>
      </c>
      <c r="E188" s="45" t="s">
        <v>66</v>
      </c>
      <c r="F188" s="46">
        <v>200</v>
      </c>
      <c r="G188" s="46">
        <v>4.28</v>
      </c>
      <c r="H188" s="46">
        <v>3.52</v>
      </c>
      <c r="I188" s="46">
        <v>10</v>
      </c>
      <c r="J188" s="46">
        <v>85.76</v>
      </c>
      <c r="K188" s="47" t="s">
        <v>67</v>
      </c>
      <c r="L188" s="46"/>
    </row>
    <row r="189" spans="1:12" ht="15" x14ac:dyDescent="0.25">
      <c r="A189" s="15"/>
      <c r="B189" s="16"/>
      <c r="C189" s="11"/>
      <c r="D189" s="7" t="s">
        <v>23</v>
      </c>
      <c r="E189" s="53" t="s">
        <v>78</v>
      </c>
      <c r="F189" s="46">
        <v>70</v>
      </c>
      <c r="G189" s="46">
        <v>5.78</v>
      </c>
      <c r="H189" s="46">
        <v>11.51</v>
      </c>
      <c r="I189" s="46">
        <v>25.1</v>
      </c>
      <c r="J189" s="46">
        <v>127.96</v>
      </c>
      <c r="K189" s="47"/>
      <c r="L189" s="46"/>
    </row>
    <row r="190" spans="1:12" ht="15" x14ac:dyDescent="0.25">
      <c r="A190" s="17"/>
      <c r="B190" s="18"/>
      <c r="C190" s="8"/>
      <c r="D190" s="19" t="s">
        <v>38</v>
      </c>
      <c r="E190" s="9"/>
      <c r="F190" s="21">
        <f>SUM(F186:F189)</f>
        <v>510</v>
      </c>
      <c r="G190" s="21">
        <f>SUM(G186:G189)</f>
        <v>20.880000000000003</v>
      </c>
      <c r="H190" s="21">
        <f>SUM(H186:H189)</f>
        <v>25.490000000000002</v>
      </c>
      <c r="I190" s="21">
        <f>SUM(I186:I189)</f>
        <v>78.86</v>
      </c>
      <c r="J190" s="21">
        <f>SUM(J186:J189)</f>
        <v>415.44</v>
      </c>
      <c r="K190" s="27"/>
      <c r="L190" s="21">
        <f>SUM(L186:L189)</f>
        <v>0</v>
      </c>
    </row>
    <row r="191" spans="1:12" ht="15" x14ac:dyDescent="0.25">
      <c r="A191" s="14">
        <f>A186</f>
        <v>2</v>
      </c>
      <c r="B191" s="14">
        <f>B186</f>
        <v>2</v>
      </c>
      <c r="C191" s="10" t="s">
        <v>25</v>
      </c>
      <c r="D191" s="12" t="s">
        <v>24</v>
      </c>
      <c r="E191" s="53" t="s">
        <v>131</v>
      </c>
      <c r="F191" s="46">
        <v>185</v>
      </c>
      <c r="G191" s="46">
        <v>0.93</v>
      </c>
      <c r="H191" s="46">
        <v>0.93</v>
      </c>
      <c r="I191" s="46">
        <v>22.57</v>
      </c>
      <c r="J191" s="46">
        <v>102.27</v>
      </c>
      <c r="K191" s="47">
        <v>338</v>
      </c>
      <c r="L191" s="46"/>
    </row>
    <row r="192" spans="1:12" ht="15" x14ac:dyDescent="0.25">
      <c r="A192" s="15"/>
      <c r="B192" s="16"/>
      <c r="C192" s="11"/>
      <c r="D192" s="6"/>
      <c r="E192" s="45" t="s">
        <v>88</v>
      </c>
      <c r="F192" s="46">
        <v>150</v>
      </c>
      <c r="G192" s="46">
        <v>4.5</v>
      </c>
      <c r="H192" s="46">
        <v>6</v>
      </c>
      <c r="I192" s="46">
        <v>6.3</v>
      </c>
      <c r="J192" s="46">
        <v>97</v>
      </c>
      <c r="K192" s="47"/>
      <c r="L192" s="46"/>
    </row>
    <row r="193" spans="1:12" ht="15" x14ac:dyDescent="0.25">
      <c r="A193" s="15"/>
      <c r="B193" s="16"/>
      <c r="C193" s="11"/>
      <c r="D193" s="6"/>
      <c r="E193" s="45" t="s">
        <v>79</v>
      </c>
      <c r="F193" s="46">
        <v>107</v>
      </c>
      <c r="G193" s="46">
        <v>17.100000000000001</v>
      </c>
      <c r="H193" s="46">
        <v>9</v>
      </c>
      <c r="I193" s="46">
        <v>22.4</v>
      </c>
      <c r="J193" s="46">
        <v>239.3</v>
      </c>
      <c r="K193" s="47" t="s">
        <v>143</v>
      </c>
      <c r="L193" s="46"/>
    </row>
    <row r="194" spans="1:12" ht="15" x14ac:dyDescent="0.25">
      <c r="A194" s="17"/>
      <c r="B194" s="18"/>
      <c r="C194" s="8"/>
      <c r="D194" s="19" t="s">
        <v>38</v>
      </c>
      <c r="E194" s="9"/>
      <c r="F194" s="21">
        <f>SUM(F191:F193)</f>
        <v>442</v>
      </c>
      <c r="G194" s="21">
        <f t="shared" ref="G194" si="46">SUM(G191:G193)</f>
        <v>22.53</v>
      </c>
      <c r="H194" s="21">
        <f t="shared" ref="H194" si="47">SUM(H191:H193)</f>
        <v>15.93</v>
      </c>
      <c r="I194" s="21">
        <f t="shared" ref="I194" si="48">SUM(I191:I193)</f>
        <v>51.269999999999996</v>
      </c>
      <c r="J194" s="21">
        <f t="shared" ref="J194" si="49">SUM(J191:J193)</f>
        <v>438.57</v>
      </c>
      <c r="K194" s="27"/>
      <c r="L194" s="21">
        <f t="shared" ref="L194" ca="1" si="50">SUM(L191:L199)</f>
        <v>0</v>
      </c>
    </row>
    <row r="195" spans="1:12" ht="15" x14ac:dyDescent="0.25">
      <c r="A195" s="14">
        <f>A186</f>
        <v>2</v>
      </c>
      <c r="B195" s="14">
        <f>B186</f>
        <v>2</v>
      </c>
      <c r="C195" s="10" t="s">
        <v>26</v>
      </c>
      <c r="D195" s="7" t="s">
        <v>27</v>
      </c>
      <c r="E195" s="45" t="s">
        <v>53</v>
      </c>
      <c r="F195" s="46"/>
      <c r="G195" s="46"/>
      <c r="H195" s="46"/>
      <c r="I195" s="46"/>
      <c r="J195" s="46"/>
      <c r="K195" s="47"/>
      <c r="L195" s="46"/>
    </row>
    <row r="196" spans="1:12" ht="15" x14ac:dyDescent="0.25">
      <c r="A196" s="15"/>
      <c r="B196" s="16"/>
      <c r="C196" s="11"/>
      <c r="D196" s="7" t="s">
        <v>28</v>
      </c>
      <c r="E196" s="45" t="s">
        <v>144</v>
      </c>
      <c r="F196" s="46">
        <v>250</v>
      </c>
      <c r="G196" s="46">
        <v>2.25</v>
      </c>
      <c r="H196" s="46">
        <v>5.35</v>
      </c>
      <c r="I196" s="46">
        <v>13.33</v>
      </c>
      <c r="J196" s="46">
        <v>110.38</v>
      </c>
      <c r="K196" s="47" t="s">
        <v>145</v>
      </c>
      <c r="L196" s="46"/>
    </row>
    <row r="197" spans="1:12" ht="15" x14ac:dyDescent="0.25">
      <c r="A197" s="15"/>
      <c r="B197" s="16"/>
      <c r="C197" s="11"/>
      <c r="D197" s="7" t="s">
        <v>29</v>
      </c>
      <c r="E197" s="45" t="s">
        <v>146</v>
      </c>
      <c r="F197" s="46">
        <v>80</v>
      </c>
      <c r="G197" s="46">
        <v>13.07</v>
      </c>
      <c r="H197" s="46">
        <v>6.68</v>
      </c>
      <c r="I197" s="46">
        <v>6.31</v>
      </c>
      <c r="J197" s="46">
        <v>142</v>
      </c>
      <c r="K197" s="47">
        <v>268</v>
      </c>
      <c r="L197" s="46"/>
    </row>
    <row r="198" spans="1:12" ht="15" x14ac:dyDescent="0.25">
      <c r="A198" s="15"/>
      <c r="B198" s="16"/>
      <c r="C198" s="11"/>
      <c r="D198" s="7" t="s">
        <v>30</v>
      </c>
      <c r="E198" s="45" t="s">
        <v>106</v>
      </c>
      <c r="F198" s="46">
        <v>100</v>
      </c>
      <c r="G198" s="46">
        <v>2.0499999999999998</v>
      </c>
      <c r="H198" s="46">
        <v>4.05</v>
      </c>
      <c r="I198" s="46">
        <v>13.2</v>
      </c>
      <c r="J198" s="46">
        <v>97.2</v>
      </c>
      <c r="K198" s="47" t="s">
        <v>107</v>
      </c>
      <c r="L198" s="46"/>
    </row>
    <row r="199" spans="1:12" ht="15" x14ac:dyDescent="0.25">
      <c r="A199" s="15"/>
      <c r="B199" s="16"/>
      <c r="C199" s="11"/>
      <c r="D199" s="7" t="s">
        <v>31</v>
      </c>
      <c r="E199" s="53" t="s">
        <v>63</v>
      </c>
      <c r="F199" s="46">
        <v>200</v>
      </c>
      <c r="G199" s="46">
        <v>0.5</v>
      </c>
      <c r="H199" s="46">
        <v>0</v>
      </c>
      <c r="I199" s="46">
        <v>19.8</v>
      </c>
      <c r="J199" s="46">
        <v>81</v>
      </c>
      <c r="K199" s="54" t="s">
        <v>64</v>
      </c>
      <c r="L199" s="46"/>
    </row>
    <row r="200" spans="1:12" ht="15" x14ac:dyDescent="0.25">
      <c r="A200" s="15"/>
      <c r="B200" s="16"/>
      <c r="C200" s="11"/>
      <c r="D200" s="7" t="s">
        <v>32</v>
      </c>
      <c r="E200" s="53" t="s">
        <v>87</v>
      </c>
      <c r="F200" s="46">
        <v>80</v>
      </c>
      <c r="G200" s="46">
        <v>4.45</v>
      </c>
      <c r="H200" s="46">
        <v>0.89</v>
      </c>
      <c r="I200" s="46">
        <v>58.56</v>
      </c>
      <c r="J200" s="46">
        <v>187.86</v>
      </c>
      <c r="K200" s="47"/>
      <c r="L200" s="46"/>
    </row>
    <row r="201" spans="1:12" ht="15" x14ac:dyDescent="0.25">
      <c r="A201" s="17"/>
      <c r="B201" s="18"/>
      <c r="C201" s="8"/>
      <c r="D201" s="19" t="s">
        <v>38</v>
      </c>
      <c r="E201" s="9"/>
      <c r="F201" s="21">
        <f>SUM(F195:F200)</f>
        <v>710</v>
      </c>
      <c r="G201" s="21">
        <f>SUM(G195:G200)</f>
        <v>22.32</v>
      </c>
      <c r="H201" s="21">
        <f>SUM(H195:H200)</f>
        <v>16.97</v>
      </c>
      <c r="I201" s="21">
        <f>SUM(I195:I200)</f>
        <v>111.2</v>
      </c>
      <c r="J201" s="21">
        <f>SUM(J195:J200)</f>
        <v>618.44000000000005</v>
      </c>
      <c r="K201" s="27"/>
      <c r="L201" s="21">
        <f ca="1">SUM(L200:L204)</f>
        <v>0</v>
      </c>
    </row>
    <row r="202" spans="1:12" ht="15" x14ac:dyDescent="0.25">
      <c r="A202" s="14">
        <f>A186</f>
        <v>2</v>
      </c>
      <c r="B202" s="14">
        <f>B186</f>
        <v>2</v>
      </c>
      <c r="C202" s="10" t="s">
        <v>33</v>
      </c>
      <c r="D202" s="12" t="s">
        <v>34</v>
      </c>
      <c r="E202" s="53" t="s">
        <v>65</v>
      </c>
      <c r="F202" s="46">
        <v>60</v>
      </c>
      <c r="G202" s="46">
        <v>3.66</v>
      </c>
      <c r="H202" s="46">
        <v>0.38</v>
      </c>
      <c r="I202" s="46">
        <v>31.98</v>
      </c>
      <c r="J202" s="46">
        <v>143.68</v>
      </c>
      <c r="K202" s="47">
        <v>2</v>
      </c>
      <c r="L202" s="46"/>
    </row>
    <row r="203" spans="1:12" ht="15" x14ac:dyDescent="0.25">
      <c r="A203" s="15"/>
      <c r="B203" s="16"/>
      <c r="C203" s="11"/>
      <c r="D203" s="12" t="s">
        <v>31</v>
      </c>
      <c r="E203" s="53" t="s">
        <v>51</v>
      </c>
      <c r="F203" s="46">
        <v>200</v>
      </c>
      <c r="G203" s="46">
        <v>1</v>
      </c>
      <c r="H203" s="46">
        <v>0</v>
      </c>
      <c r="I203" s="46">
        <v>20.2</v>
      </c>
      <c r="J203" s="46">
        <v>84.8</v>
      </c>
      <c r="K203" s="47">
        <v>389</v>
      </c>
      <c r="L203" s="46"/>
    </row>
    <row r="204" spans="1:12" ht="15" x14ac:dyDescent="0.25">
      <c r="A204" s="17"/>
      <c r="B204" s="18"/>
      <c r="C204" s="8"/>
      <c r="D204" s="19" t="s">
        <v>38</v>
      </c>
      <c r="E204" s="9"/>
      <c r="F204" s="21">
        <f>SUM(F202:F203)</f>
        <v>260</v>
      </c>
      <c r="G204" s="21">
        <f>SUM(G202:G203)</f>
        <v>4.66</v>
      </c>
      <c r="H204" s="21">
        <f>SUM(H202:H203)</f>
        <v>0.38</v>
      </c>
      <c r="I204" s="21">
        <f>SUM(I202:I203)</f>
        <v>52.18</v>
      </c>
      <c r="J204" s="21">
        <f>SUM(J202:J203)</f>
        <v>228.48000000000002</v>
      </c>
      <c r="K204" s="27"/>
      <c r="L204" s="21">
        <f ca="1">SUM(L201:L203)</f>
        <v>0</v>
      </c>
    </row>
    <row r="205" spans="1:12" ht="15" x14ac:dyDescent="0.25">
      <c r="A205" s="14">
        <f>A186</f>
        <v>2</v>
      </c>
      <c r="B205" s="14">
        <f>B186</f>
        <v>2</v>
      </c>
      <c r="C205" s="10" t="s">
        <v>35</v>
      </c>
      <c r="D205" s="7" t="s">
        <v>21</v>
      </c>
      <c r="E205" s="45" t="s">
        <v>147</v>
      </c>
      <c r="F205" s="46">
        <v>80</v>
      </c>
      <c r="G205" s="46">
        <v>12.5</v>
      </c>
      <c r="H205" s="46">
        <v>8.4</v>
      </c>
      <c r="I205" s="46">
        <v>7.3</v>
      </c>
      <c r="J205" s="46">
        <v>153.5</v>
      </c>
      <c r="K205" s="47">
        <v>235</v>
      </c>
      <c r="L205" s="46"/>
    </row>
    <row r="206" spans="1:12" ht="15" x14ac:dyDescent="0.25">
      <c r="A206" s="15"/>
      <c r="B206" s="16"/>
      <c r="C206" s="11"/>
      <c r="D206" s="7" t="s">
        <v>30</v>
      </c>
      <c r="E206" s="45" t="s">
        <v>93</v>
      </c>
      <c r="F206" s="46">
        <v>100</v>
      </c>
      <c r="G206" s="46">
        <v>4.2</v>
      </c>
      <c r="H206" s="46">
        <v>4.7</v>
      </c>
      <c r="I206" s="46">
        <v>23.7</v>
      </c>
      <c r="J206" s="46">
        <v>154.4</v>
      </c>
      <c r="K206" s="47" t="s">
        <v>94</v>
      </c>
      <c r="L206" s="46"/>
    </row>
    <row r="207" spans="1:12" ht="15" x14ac:dyDescent="0.25">
      <c r="A207" s="15"/>
      <c r="B207" s="16"/>
      <c r="C207" s="11"/>
      <c r="D207" s="7" t="s">
        <v>31</v>
      </c>
      <c r="E207" s="53" t="s">
        <v>91</v>
      </c>
      <c r="F207" s="46">
        <v>200</v>
      </c>
      <c r="G207" s="46">
        <v>0.2</v>
      </c>
      <c r="H207" s="46">
        <v>0</v>
      </c>
      <c r="I207" s="46">
        <v>0.1</v>
      </c>
      <c r="J207" s="46">
        <v>1.4</v>
      </c>
      <c r="K207" s="54" t="s">
        <v>92</v>
      </c>
      <c r="L207" s="46"/>
    </row>
    <row r="208" spans="1:12" ht="15" x14ac:dyDescent="0.25">
      <c r="A208" s="15"/>
      <c r="B208" s="16"/>
      <c r="C208" s="11"/>
      <c r="D208" s="7" t="s">
        <v>23</v>
      </c>
      <c r="E208" s="53" t="s">
        <v>74</v>
      </c>
      <c r="F208" s="46">
        <v>60</v>
      </c>
      <c r="G208" s="46">
        <v>3.48</v>
      </c>
      <c r="H208" s="46">
        <v>8.61</v>
      </c>
      <c r="I208" s="46">
        <v>25</v>
      </c>
      <c r="J208" s="46">
        <v>192.13</v>
      </c>
      <c r="K208" s="47"/>
      <c r="L208" s="46"/>
    </row>
    <row r="209" spans="1:12" ht="15" x14ac:dyDescent="0.25">
      <c r="A209" s="15"/>
      <c r="B209" s="16"/>
      <c r="C209" s="11"/>
      <c r="D209" s="6"/>
      <c r="E209" s="45" t="s">
        <v>53</v>
      </c>
      <c r="F209" s="46"/>
      <c r="G209" s="46"/>
      <c r="H209" s="46"/>
      <c r="I209" s="46"/>
      <c r="J209" s="46"/>
      <c r="K209" s="47"/>
      <c r="L209" s="46"/>
    </row>
    <row r="210" spans="1:12" ht="15" customHeight="1" x14ac:dyDescent="0.25">
      <c r="A210" s="17"/>
      <c r="B210" s="18"/>
      <c r="C210" s="8"/>
      <c r="D210" s="19" t="s">
        <v>38</v>
      </c>
      <c r="E210" s="9"/>
      <c r="F210" s="21">
        <f>SUM(F205:F209)</f>
        <v>440</v>
      </c>
      <c r="G210" s="21">
        <f>SUM(G205:G209)</f>
        <v>20.38</v>
      </c>
      <c r="H210" s="21">
        <f>SUM(H205:H209)</f>
        <v>21.71</v>
      </c>
      <c r="I210" s="21">
        <f>SUM(I205:I209)</f>
        <v>56.1</v>
      </c>
      <c r="J210" s="21">
        <f>SUM(J205:J209)</f>
        <v>501.42999999999995</v>
      </c>
      <c r="K210" s="27"/>
      <c r="L210" s="21">
        <f ca="1">SUM(L205:L212)</f>
        <v>0</v>
      </c>
    </row>
    <row r="211" spans="1:12" ht="15" hidden="1" x14ac:dyDescent="0.25">
      <c r="A211" s="14">
        <f>A186</f>
        <v>2</v>
      </c>
      <c r="B211" s="14">
        <f>B186</f>
        <v>2</v>
      </c>
      <c r="C211" s="10" t="s">
        <v>36</v>
      </c>
      <c r="D211" s="12" t="s">
        <v>37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 hidden="1" x14ac:dyDescent="0.25">
      <c r="A212" s="15"/>
      <c r="B212" s="16"/>
      <c r="C212" s="11"/>
      <c r="D212" s="12" t="s">
        <v>34</v>
      </c>
      <c r="E212" s="45"/>
      <c r="F212" s="46"/>
      <c r="G212" s="46"/>
      <c r="H212" s="46"/>
      <c r="I212" s="46"/>
      <c r="J212" s="46"/>
      <c r="K212" s="47"/>
      <c r="L212" s="46"/>
    </row>
    <row r="213" spans="1:12" ht="15" hidden="1" x14ac:dyDescent="0.25">
      <c r="A213" s="15"/>
      <c r="B213" s="16"/>
      <c r="C213" s="11"/>
      <c r="D213" s="12" t="s">
        <v>31</v>
      </c>
      <c r="E213" s="45"/>
      <c r="F213" s="46"/>
      <c r="G213" s="46"/>
      <c r="H213" s="46"/>
      <c r="I213" s="46"/>
      <c r="J213" s="46"/>
      <c r="K213" s="47"/>
      <c r="L213" s="46"/>
    </row>
    <row r="214" spans="1:12" ht="15" hidden="1" x14ac:dyDescent="0.25">
      <c r="A214" s="15"/>
      <c r="B214" s="16"/>
      <c r="C214" s="11"/>
      <c r="D214" s="12" t="s">
        <v>24</v>
      </c>
      <c r="E214" s="45"/>
      <c r="F214" s="46"/>
      <c r="G214" s="46"/>
      <c r="H214" s="46"/>
      <c r="I214" s="46"/>
      <c r="J214" s="46"/>
      <c r="K214" s="47"/>
      <c r="L214" s="46"/>
    </row>
    <row r="215" spans="1:12" ht="15" hidden="1" x14ac:dyDescent="0.25">
      <c r="A215" s="15"/>
      <c r="B215" s="16"/>
      <c r="C215" s="11"/>
      <c r="D215" s="6"/>
      <c r="E215" s="45"/>
      <c r="F215" s="46"/>
      <c r="G215" s="46"/>
      <c r="H215" s="46"/>
      <c r="I215" s="46"/>
      <c r="J215" s="46"/>
      <c r="K215" s="47"/>
      <c r="L215" s="46"/>
    </row>
    <row r="216" spans="1:12" ht="15" hidden="1" x14ac:dyDescent="0.25">
      <c r="A216" s="15"/>
      <c r="B216" s="16"/>
      <c r="C216" s="11"/>
      <c r="D216" s="6"/>
      <c r="E216" s="45"/>
      <c r="F216" s="46"/>
      <c r="G216" s="46"/>
      <c r="H216" s="46"/>
      <c r="I216" s="46"/>
      <c r="J216" s="46"/>
      <c r="K216" s="47"/>
      <c r="L216" s="46"/>
    </row>
    <row r="217" spans="1:12" ht="15" hidden="1" x14ac:dyDescent="0.25">
      <c r="A217" s="17"/>
      <c r="B217" s="18"/>
      <c r="C217" s="8"/>
      <c r="D217" s="20" t="s">
        <v>38</v>
      </c>
      <c r="E217" s="9"/>
      <c r="F217" s="21">
        <f>SUM(F211:F216)</f>
        <v>0</v>
      </c>
      <c r="G217" s="21">
        <f t="shared" ref="G217" si="51">SUM(G211:G216)</f>
        <v>0</v>
      </c>
      <c r="H217" s="21">
        <f t="shared" ref="H217" si="52">SUM(H211:H216)</f>
        <v>0</v>
      </c>
      <c r="I217" s="21">
        <f t="shared" ref="I217" si="53">SUM(I211:I216)</f>
        <v>0</v>
      </c>
      <c r="J217" s="21">
        <f t="shared" ref="J217" si="54">SUM(J211:J216)</f>
        <v>0</v>
      </c>
      <c r="K217" s="27"/>
      <c r="L217" s="21">
        <f t="shared" ref="L217" ca="1" si="55">SUM(L211:L219)</f>
        <v>0</v>
      </c>
    </row>
    <row r="218" spans="1:12" ht="15.75" customHeight="1" thickBot="1" x14ac:dyDescent="0.25">
      <c r="A218" s="36">
        <f>A186</f>
        <v>2</v>
      </c>
      <c r="B218" s="36">
        <f>B186</f>
        <v>2</v>
      </c>
      <c r="C218" s="62" t="s">
        <v>4</v>
      </c>
      <c r="D218" s="63"/>
      <c r="E218" s="33"/>
      <c r="F218" s="34">
        <f>F190+F194+F201+F204+F210+F217</f>
        <v>2362</v>
      </c>
      <c r="G218" s="34">
        <f>G190+G194+G201+G204+G210+G217</f>
        <v>90.77</v>
      </c>
      <c r="H218" s="34">
        <f>H190+H194+H201+H204+H210+H217</f>
        <v>80.48</v>
      </c>
      <c r="I218" s="34">
        <f>I190+I194+I201+I204+I210+I217</f>
        <v>349.61</v>
      </c>
      <c r="J218" s="34">
        <f>J190+J194+J201+J204+J210+J217</f>
        <v>2202.36</v>
      </c>
      <c r="K218" s="35"/>
      <c r="L218" s="34">
        <f ca="1">L190+L194+L201+L204+L210+L217</f>
        <v>0</v>
      </c>
    </row>
    <row r="219" spans="1:12" ht="15" x14ac:dyDescent="0.25">
      <c r="A219" s="22">
        <v>2</v>
      </c>
      <c r="B219" s="23">
        <v>3</v>
      </c>
      <c r="C219" s="24" t="s">
        <v>20</v>
      </c>
      <c r="D219" s="5" t="s">
        <v>21</v>
      </c>
      <c r="E219" s="42" t="s">
        <v>148</v>
      </c>
      <c r="F219" s="43">
        <v>100</v>
      </c>
      <c r="G219" s="43">
        <v>2.4</v>
      </c>
      <c r="H219" s="43">
        <v>3.33</v>
      </c>
      <c r="I219" s="43">
        <v>9.67</v>
      </c>
      <c r="J219" s="43">
        <v>79.13</v>
      </c>
      <c r="K219" s="44" t="s">
        <v>101</v>
      </c>
      <c r="L219" s="43"/>
    </row>
    <row r="220" spans="1:12" ht="15" x14ac:dyDescent="0.25">
      <c r="A220" s="25"/>
      <c r="B220" s="16"/>
      <c r="C220" s="11"/>
      <c r="D220" s="6"/>
      <c r="E220" s="45" t="s">
        <v>149</v>
      </c>
      <c r="F220" s="46">
        <v>100</v>
      </c>
      <c r="G220" s="46">
        <v>5.46</v>
      </c>
      <c r="H220" s="46">
        <v>8.23</v>
      </c>
      <c r="I220" s="46">
        <v>23.93</v>
      </c>
      <c r="J220" s="46">
        <v>159.27000000000001</v>
      </c>
      <c r="K220" s="47" t="s">
        <v>118</v>
      </c>
      <c r="L220" s="46"/>
    </row>
    <row r="221" spans="1:12" ht="15" x14ac:dyDescent="0.25">
      <c r="A221" s="25"/>
      <c r="B221" s="16"/>
      <c r="C221" s="11"/>
      <c r="D221" s="7" t="s">
        <v>22</v>
      </c>
      <c r="E221" s="53" t="s">
        <v>72</v>
      </c>
      <c r="F221" s="46">
        <v>200</v>
      </c>
      <c r="G221" s="46">
        <v>3.58</v>
      </c>
      <c r="H221" s="46">
        <v>3.36</v>
      </c>
      <c r="I221" s="46">
        <v>11.1</v>
      </c>
      <c r="J221" s="46">
        <v>88.72</v>
      </c>
      <c r="K221" s="54" t="s">
        <v>73</v>
      </c>
      <c r="L221" s="46"/>
    </row>
    <row r="222" spans="1:12" ht="15" x14ac:dyDescent="0.25">
      <c r="A222" s="25"/>
      <c r="B222" s="16"/>
      <c r="C222" s="11"/>
      <c r="D222" s="7" t="s">
        <v>23</v>
      </c>
      <c r="E222" s="53" t="s">
        <v>78</v>
      </c>
      <c r="F222" s="46">
        <v>70</v>
      </c>
      <c r="G222" s="46">
        <v>5.78</v>
      </c>
      <c r="H222" s="46">
        <v>11.51</v>
      </c>
      <c r="I222" s="46">
        <v>25.1</v>
      </c>
      <c r="J222" s="46">
        <v>127.96</v>
      </c>
      <c r="K222" s="47"/>
      <c r="L222" s="46"/>
    </row>
    <row r="223" spans="1:12" ht="15" x14ac:dyDescent="0.25">
      <c r="A223" s="25"/>
      <c r="B223" s="16"/>
      <c r="C223" s="11"/>
      <c r="D223" s="6"/>
      <c r="E223" s="53" t="s">
        <v>46</v>
      </c>
      <c r="F223" s="46">
        <v>40</v>
      </c>
      <c r="G223" s="46">
        <v>5.08</v>
      </c>
      <c r="H223" s="46">
        <v>4.5999999999999996</v>
      </c>
      <c r="I223" s="46">
        <v>28</v>
      </c>
      <c r="J223" s="46">
        <v>63</v>
      </c>
      <c r="K223" s="47"/>
      <c r="L223" s="46"/>
    </row>
    <row r="224" spans="1:12" ht="15" x14ac:dyDescent="0.25">
      <c r="A224" s="26"/>
      <c r="B224" s="18"/>
      <c r="C224" s="8"/>
      <c r="D224" s="19" t="s">
        <v>38</v>
      </c>
      <c r="E224" s="9"/>
      <c r="F224" s="21">
        <f>SUM(F219:F223)</f>
        <v>510</v>
      </c>
      <c r="G224" s="21">
        <f>SUM(G219:G223)</f>
        <v>22.299999999999997</v>
      </c>
      <c r="H224" s="21">
        <f>SUM(H219:H223)</f>
        <v>31.03</v>
      </c>
      <c r="I224" s="21">
        <f>SUM(I219:I223)</f>
        <v>97.800000000000011</v>
      </c>
      <c r="J224" s="21">
        <f>SUM(J219:J223)</f>
        <v>518.07999999999993</v>
      </c>
      <c r="K224" s="27"/>
      <c r="L224" s="21">
        <f>SUM(L219:L223)</f>
        <v>0</v>
      </c>
    </row>
    <row r="225" spans="1:12" ht="15" x14ac:dyDescent="0.25">
      <c r="A225" s="28">
        <f>A219</f>
        <v>2</v>
      </c>
      <c r="B225" s="14">
        <f>B219</f>
        <v>3</v>
      </c>
      <c r="C225" s="10" t="s">
        <v>25</v>
      </c>
      <c r="D225" s="12" t="s">
        <v>24</v>
      </c>
      <c r="E225" s="45" t="s">
        <v>50</v>
      </c>
      <c r="F225" s="46">
        <v>185</v>
      </c>
      <c r="G225" s="46">
        <v>0.93</v>
      </c>
      <c r="H225" s="46">
        <v>0.93</v>
      </c>
      <c r="I225" s="46">
        <v>22.57</v>
      </c>
      <c r="J225" s="46">
        <v>102.27</v>
      </c>
      <c r="K225" s="47">
        <v>338</v>
      </c>
      <c r="L225" s="46"/>
    </row>
    <row r="226" spans="1:12" ht="15" x14ac:dyDescent="0.25">
      <c r="A226" s="25"/>
      <c r="B226" s="16"/>
      <c r="C226" s="11"/>
      <c r="D226" s="6"/>
      <c r="E226" s="45" t="s">
        <v>98</v>
      </c>
      <c r="F226" s="46">
        <v>150</v>
      </c>
      <c r="G226" s="46">
        <v>25.6</v>
      </c>
      <c r="H226" s="46">
        <v>16.100000000000001</v>
      </c>
      <c r="I226" s="46">
        <v>25</v>
      </c>
      <c r="J226" s="46">
        <v>347.8</v>
      </c>
      <c r="K226" s="47" t="s">
        <v>99</v>
      </c>
      <c r="L226" s="46"/>
    </row>
    <row r="227" spans="1:12" ht="15" x14ac:dyDescent="0.25">
      <c r="A227" s="25"/>
      <c r="B227" s="16"/>
      <c r="C227" s="11"/>
      <c r="D227" s="6"/>
      <c r="E227" s="45" t="s">
        <v>88</v>
      </c>
      <c r="F227" s="46">
        <v>150</v>
      </c>
      <c r="G227" s="46">
        <v>4.5</v>
      </c>
      <c r="H227" s="46">
        <v>6</v>
      </c>
      <c r="I227" s="46">
        <v>6.3</v>
      </c>
      <c r="J227" s="46">
        <v>97</v>
      </c>
      <c r="K227" s="47"/>
      <c r="L227" s="46"/>
    </row>
    <row r="228" spans="1:12" ht="15" x14ac:dyDescent="0.25">
      <c r="A228" s="26"/>
      <c r="B228" s="18"/>
      <c r="C228" s="8"/>
      <c r="D228" s="19" t="s">
        <v>38</v>
      </c>
      <c r="E228" s="9"/>
      <c r="F228" s="21">
        <f>SUM(F225:F227)</f>
        <v>485</v>
      </c>
      <c r="G228" s="21">
        <f t="shared" ref="G228" si="56">SUM(G225:G227)</f>
        <v>31.03</v>
      </c>
      <c r="H228" s="21">
        <f t="shared" ref="H228" si="57">SUM(H225:H227)</f>
        <v>23.03</v>
      </c>
      <c r="I228" s="21">
        <f t="shared" ref="I228" si="58">SUM(I225:I227)</f>
        <v>53.87</v>
      </c>
      <c r="J228" s="21">
        <f t="shared" ref="J228" si="59">SUM(J225:J227)</f>
        <v>547.06999999999994</v>
      </c>
      <c r="K228" s="27"/>
      <c r="L228" s="21">
        <f t="shared" ref="L228" ca="1" si="60">SUM(L225:L233)</f>
        <v>0</v>
      </c>
    </row>
    <row r="229" spans="1:12" ht="15" x14ac:dyDescent="0.25">
      <c r="A229" s="28">
        <f>A219</f>
        <v>2</v>
      </c>
      <c r="B229" s="14">
        <f>B219</f>
        <v>3</v>
      </c>
      <c r="C229" s="10" t="s">
        <v>26</v>
      </c>
      <c r="D229" s="7" t="s">
        <v>27</v>
      </c>
      <c r="E229" s="45" t="s">
        <v>150</v>
      </c>
      <c r="F229" s="46">
        <v>100</v>
      </c>
      <c r="G229" s="46">
        <v>1.6</v>
      </c>
      <c r="H229" s="46">
        <v>10.130000000000001</v>
      </c>
      <c r="I229" s="46">
        <v>8.08</v>
      </c>
      <c r="J229" s="46">
        <v>130</v>
      </c>
      <c r="K229" s="47">
        <v>67</v>
      </c>
      <c r="L229" s="46"/>
    </row>
    <row r="230" spans="1:12" ht="15" x14ac:dyDescent="0.25">
      <c r="A230" s="25"/>
      <c r="B230" s="16"/>
      <c r="C230" s="11"/>
      <c r="D230" s="7" t="s">
        <v>28</v>
      </c>
      <c r="E230" s="45" t="s">
        <v>102</v>
      </c>
      <c r="F230" s="46">
        <v>250</v>
      </c>
      <c r="G230" s="46">
        <v>6.43</v>
      </c>
      <c r="H230" s="46">
        <v>3.48</v>
      </c>
      <c r="I230" s="46">
        <v>23.13</v>
      </c>
      <c r="J230" s="46">
        <v>149.5</v>
      </c>
      <c r="K230" s="47" t="s">
        <v>103</v>
      </c>
      <c r="L230" s="46"/>
    </row>
    <row r="231" spans="1:12" ht="15" x14ac:dyDescent="0.25">
      <c r="A231" s="25"/>
      <c r="B231" s="16"/>
      <c r="C231" s="11"/>
      <c r="D231" s="7" t="s">
        <v>29</v>
      </c>
      <c r="E231" s="45" t="s">
        <v>151</v>
      </c>
      <c r="F231" s="46">
        <v>150</v>
      </c>
      <c r="G231" s="46">
        <v>27.3</v>
      </c>
      <c r="H231" s="46">
        <v>8.1</v>
      </c>
      <c r="I231" s="46">
        <v>33.200000000000003</v>
      </c>
      <c r="J231" s="46">
        <v>314.60000000000002</v>
      </c>
      <c r="K231" s="47" t="s">
        <v>152</v>
      </c>
      <c r="L231" s="46"/>
    </row>
    <row r="232" spans="1:12" ht="15" x14ac:dyDescent="0.25">
      <c r="A232" s="25"/>
      <c r="B232" s="16"/>
      <c r="C232" s="11"/>
      <c r="D232" s="7" t="s">
        <v>30</v>
      </c>
      <c r="E232" s="45"/>
      <c r="F232" s="46"/>
      <c r="G232" s="46"/>
      <c r="H232" s="46"/>
      <c r="I232" s="46"/>
      <c r="J232" s="46"/>
      <c r="K232" s="47"/>
      <c r="L232" s="46"/>
    </row>
    <row r="233" spans="1:12" ht="15" x14ac:dyDescent="0.25">
      <c r="A233" s="25"/>
      <c r="B233" s="16"/>
      <c r="C233" s="11"/>
      <c r="D233" s="7" t="s">
        <v>31</v>
      </c>
      <c r="E233" s="53" t="s">
        <v>63</v>
      </c>
      <c r="F233" s="46">
        <v>200</v>
      </c>
      <c r="G233" s="46">
        <v>0.5</v>
      </c>
      <c r="H233" s="46">
        <v>0</v>
      </c>
      <c r="I233" s="46">
        <v>19.8</v>
      </c>
      <c r="J233" s="46">
        <v>81</v>
      </c>
      <c r="K233" s="54" t="s">
        <v>64</v>
      </c>
      <c r="L233" s="46"/>
    </row>
    <row r="234" spans="1:12" ht="15" x14ac:dyDescent="0.25">
      <c r="A234" s="25"/>
      <c r="B234" s="16"/>
      <c r="C234" s="11"/>
      <c r="D234" s="7" t="s">
        <v>32</v>
      </c>
      <c r="E234" s="53" t="s">
        <v>87</v>
      </c>
      <c r="F234" s="46">
        <v>80</v>
      </c>
      <c r="G234" s="46">
        <v>4.45</v>
      </c>
      <c r="H234" s="46">
        <v>0.89</v>
      </c>
      <c r="I234" s="46">
        <v>58.56</v>
      </c>
      <c r="J234" s="46">
        <v>187.86</v>
      </c>
      <c r="K234" s="47"/>
      <c r="L234" s="46"/>
    </row>
    <row r="235" spans="1:12" ht="15" x14ac:dyDescent="0.25">
      <c r="A235" s="26"/>
      <c r="B235" s="18"/>
      <c r="C235" s="8"/>
      <c r="D235" s="19" t="s">
        <v>38</v>
      </c>
      <c r="E235" s="9"/>
      <c r="F235" s="21">
        <f>SUM(F229:F234)</f>
        <v>780</v>
      </c>
      <c r="G235" s="21">
        <f>SUM(G229:G234)</f>
        <v>40.28</v>
      </c>
      <c r="H235" s="21">
        <f>SUM(H229:H234)</f>
        <v>22.6</v>
      </c>
      <c r="I235" s="21">
        <f>SUM(I229:I234)</f>
        <v>142.76999999999998</v>
      </c>
      <c r="J235" s="21">
        <f>SUM(J229:J234)</f>
        <v>862.96</v>
      </c>
      <c r="K235" s="27"/>
      <c r="L235" s="21">
        <f ca="1">SUM(L234:L238)</f>
        <v>0</v>
      </c>
    </row>
    <row r="236" spans="1:12" ht="15" x14ac:dyDescent="0.25">
      <c r="A236" s="28">
        <f>A219</f>
        <v>2</v>
      </c>
      <c r="B236" s="14">
        <f>B219</f>
        <v>3</v>
      </c>
      <c r="C236" s="10" t="s">
        <v>33</v>
      </c>
      <c r="D236" s="12" t="s">
        <v>34</v>
      </c>
      <c r="E236" s="45" t="s">
        <v>108</v>
      </c>
      <c r="F236" s="46">
        <v>60</v>
      </c>
      <c r="G236" s="46">
        <v>5.2</v>
      </c>
      <c r="H236" s="46">
        <v>1.9</v>
      </c>
      <c r="I236" s="46">
        <v>34</v>
      </c>
      <c r="J236" s="46">
        <v>173.8</v>
      </c>
      <c r="K236" s="47" t="s">
        <v>109</v>
      </c>
      <c r="L236" s="46"/>
    </row>
    <row r="237" spans="1:12" ht="15" x14ac:dyDescent="0.25">
      <c r="A237" s="25"/>
      <c r="B237" s="16"/>
      <c r="C237" s="11"/>
      <c r="D237" s="12" t="s">
        <v>31</v>
      </c>
      <c r="E237" s="45" t="s">
        <v>51</v>
      </c>
      <c r="F237" s="46">
        <v>200</v>
      </c>
      <c r="G237" s="46">
        <v>1</v>
      </c>
      <c r="H237" s="46">
        <v>0</v>
      </c>
      <c r="I237" s="46">
        <v>20.2</v>
      </c>
      <c r="J237" s="46">
        <v>84.8</v>
      </c>
      <c r="K237" s="47">
        <v>389</v>
      </c>
      <c r="L237" s="46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SUM(F236:F237)</f>
        <v>260</v>
      </c>
      <c r="G238" s="21">
        <f>SUM(G236:G237)</f>
        <v>6.2</v>
      </c>
      <c r="H238" s="21">
        <f>SUM(H236:H237)</f>
        <v>1.9</v>
      </c>
      <c r="I238" s="21">
        <f>SUM(I236:I237)</f>
        <v>54.2</v>
      </c>
      <c r="J238" s="21">
        <f>SUM(J236:J237)</f>
        <v>258.60000000000002</v>
      </c>
      <c r="K238" s="27"/>
      <c r="L238" s="21">
        <f ca="1">SUM(L235:L237)</f>
        <v>0</v>
      </c>
    </row>
    <row r="239" spans="1:12" ht="15" x14ac:dyDescent="0.25">
      <c r="A239" s="28">
        <f>A219</f>
        <v>2</v>
      </c>
      <c r="B239" s="14">
        <f>B219</f>
        <v>3</v>
      </c>
      <c r="C239" s="10" t="s">
        <v>35</v>
      </c>
      <c r="D239" s="7" t="s">
        <v>21</v>
      </c>
      <c r="E239" s="45" t="s">
        <v>89</v>
      </c>
      <c r="F239" s="46">
        <v>80</v>
      </c>
      <c r="G239" s="46">
        <v>14</v>
      </c>
      <c r="H239" s="46">
        <v>9.1999999999999993</v>
      </c>
      <c r="I239" s="46">
        <v>12.6</v>
      </c>
      <c r="J239" s="46">
        <v>187.4</v>
      </c>
      <c r="K239" s="47" t="s">
        <v>90</v>
      </c>
      <c r="L239" s="46"/>
    </row>
    <row r="240" spans="1:12" ht="15" x14ac:dyDescent="0.25">
      <c r="A240" s="25"/>
      <c r="B240" s="16"/>
      <c r="C240" s="11"/>
      <c r="D240" s="7" t="s">
        <v>30</v>
      </c>
      <c r="E240" s="45" t="s">
        <v>106</v>
      </c>
      <c r="F240" s="46">
        <v>100</v>
      </c>
      <c r="G240" s="46">
        <v>2.0499999999999998</v>
      </c>
      <c r="H240" s="46">
        <v>4.05</v>
      </c>
      <c r="I240" s="46">
        <v>13.2</v>
      </c>
      <c r="J240" s="46">
        <v>97.2</v>
      </c>
      <c r="K240" s="47" t="s">
        <v>107</v>
      </c>
      <c r="L240" s="46"/>
    </row>
    <row r="241" spans="1:12" ht="15" x14ac:dyDescent="0.25">
      <c r="A241" s="25"/>
      <c r="B241" s="16"/>
      <c r="C241" s="11"/>
      <c r="D241" s="7" t="s">
        <v>31</v>
      </c>
      <c r="E241" s="45" t="s">
        <v>114</v>
      </c>
      <c r="F241" s="46">
        <v>200</v>
      </c>
      <c r="G241" s="46">
        <v>0.3</v>
      </c>
      <c r="H241" s="46">
        <v>0</v>
      </c>
      <c r="I241" s="46">
        <v>6.7</v>
      </c>
      <c r="J241" s="46">
        <v>27.9</v>
      </c>
      <c r="K241" s="47" t="s">
        <v>153</v>
      </c>
      <c r="L241" s="46"/>
    </row>
    <row r="242" spans="1:12" ht="15" x14ac:dyDescent="0.25">
      <c r="A242" s="25"/>
      <c r="B242" s="16"/>
      <c r="C242" s="11"/>
      <c r="D242" s="7" t="s">
        <v>23</v>
      </c>
      <c r="E242" s="53" t="s">
        <v>74</v>
      </c>
      <c r="F242" s="46">
        <v>60</v>
      </c>
      <c r="G242" s="46">
        <v>3.48</v>
      </c>
      <c r="H242" s="46">
        <v>8.61</v>
      </c>
      <c r="I242" s="46">
        <v>25</v>
      </c>
      <c r="J242" s="46">
        <v>192.13</v>
      </c>
      <c r="K242" s="47"/>
      <c r="L242" s="46"/>
    </row>
    <row r="243" spans="1:12" ht="15" x14ac:dyDescent="0.25">
      <c r="A243" s="25"/>
      <c r="B243" s="16"/>
      <c r="C243" s="11"/>
      <c r="D243" s="6"/>
      <c r="E243" s="45" t="s">
        <v>132</v>
      </c>
      <c r="F243" s="46">
        <v>50</v>
      </c>
      <c r="G243" s="46"/>
      <c r="H243" s="46"/>
      <c r="I243" s="46"/>
      <c r="J243" s="46"/>
      <c r="K243" s="47"/>
      <c r="L243" s="46"/>
    </row>
    <row r="244" spans="1:12" ht="15" customHeight="1" x14ac:dyDescent="0.25">
      <c r="A244" s="26"/>
      <c r="B244" s="18"/>
      <c r="C244" s="8"/>
      <c r="D244" s="19" t="s">
        <v>38</v>
      </c>
      <c r="E244" s="9"/>
      <c r="F244" s="21">
        <f>SUM(F239:F243)</f>
        <v>490</v>
      </c>
      <c r="G244" s="21">
        <f>SUM(G239:G243)</f>
        <v>19.830000000000002</v>
      </c>
      <c r="H244" s="21">
        <f>SUM(H239:H243)</f>
        <v>21.86</v>
      </c>
      <c r="I244" s="21">
        <f>SUM(I239:I243)</f>
        <v>57.5</v>
      </c>
      <c r="J244" s="21">
        <f>SUM(J239:J243)</f>
        <v>504.63</v>
      </c>
      <c r="K244" s="27"/>
      <c r="L244" s="21">
        <f ca="1">SUM(L239:L246)</f>
        <v>0</v>
      </c>
    </row>
    <row r="245" spans="1:12" ht="15" hidden="1" x14ac:dyDescent="0.25">
      <c r="A245" s="28">
        <f>A219</f>
        <v>2</v>
      </c>
      <c r="B245" s="14">
        <f>B219</f>
        <v>3</v>
      </c>
      <c r="C245" s="10" t="s">
        <v>36</v>
      </c>
      <c r="D245" s="12" t="s">
        <v>37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 hidden="1" x14ac:dyDescent="0.25">
      <c r="A246" s="25"/>
      <c r="B246" s="16"/>
      <c r="C246" s="11"/>
      <c r="D246" s="12" t="s">
        <v>34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 hidden="1" x14ac:dyDescent="0.25">
      <c r="A247" s="25"/>
      <c r="B247" s="16"/>
      <c r="C247" s="11"/>
      <c r="D247" s="12" t="s">
        <v>31</v>
      </c>
      <c r="E247" s="45"/>
      <c r="F247" s="46"/>
      <c r="G247" s="46"/>
      <c r="H247" s="46"/>
      <c r="I247" s="46"/>
      <c r="J247" s="46"/>
      <c r="K247" s="47"/>
      <c r="L247" s="46"/>
    </row>
    <row r="248" spans="1:12" ht="15" hidden="1" x14ac:dyDescent="0.25">
      <c r="A248" s="25"/>
      <c r="B248" s="16"/>
      <c r="C248" s="11"/>
      <c r="D248" s="12" t="s">
        <v>24</v>
      </c>
      <c r="E248" s="45"/>
      <c r="F248" s="46"/>
      <c r="G248" s="46"/>
      <c r="H248" s="46"/>
      <c r="I248" s="46"/>
      <c r="J248" s="46"/>
      <c r="K248" s="47"/>
      <c r="L248" s="46"/>
    </row>
    <row r="249" spans="1:12" ht="0.75" hidden="1" customHeight="1" x14ac:dyDescent="0.25">
      <c r="A249" s="25"/>
      <c r="B249" s="16"/>
      <c r="C249" s="11"/>
      <c r="D249" s="6"/>
      <c r="E249" s="45"/>
      <c r="F249" s="46"/>
      <c r="G249" s="46"/>
      <c r="H249" s="46"/>
      <c r="I249" s="46"/>
      <c r="J249" s="46"/>
      <c r="K249" s="47"/>
      <c r="L249" s="46"/>
    </row>
    <row r="250" spans="1:12" ht="15" hidden="1" x14ac:dyDescent="0.25">
      <c r="A250" s="25"/>
      <c r="B250" s="16"/>
      <c r="C250" s="11"/>
      <c r="D250" s="6"/>
      <c r="E250" s="45"/>
      <c r="F250" s="46"/>
      <c r="G250" s="46"/>
      <c r="H250" s="46"/>
      <c r="I250" s="46"/>
      <c r="J250" s="46"/>
      <c r="K250" s="47"/>
      <c r="L250" s="46"/>
    </row>
    <row r="251" spans="1:12" ht="15" hidden="1" x14ac:dyDescent="0.25">
      <c r="A251" s="26"/>
      <c r="B251" s="18"/>
      <c r="C251" s="8"/>
      <c r="D251" s="20" t="s">
        <v>38</v>
      </c>
      <c r="E251" s="9"/>
      <c r="F251" s="21">
        <f>SUM(F245:F250)</f>
        <v>0</v>
      </c>
      <c r="G251" s="21">
        <f t="shared" ref="G251" si="61">SUM(G245:G250)</f>
        <v>0</v>
      </c>
      <c r="H251" s="21">
        <f t="shared" ref="H251" si="62">SUM(H245:H250)</f>
        <v>0</v>
      </c>
      <c r="I251" s="21">
        <f t="shared" ref="I251" si="63">SUM(I245:I250)</f>
        <v>0</v>
      </c>
      <c r="J251" s="21">
        <f t="shared" ref="J251" si="64">SUM(J245:J250)</f>
        <v>0</v>
      </c>
      <c r="K251" s="27"/>
      <c r="L251" s="21">
        <f t="shared" ref="L251" ca="1" si="65">SUM(L245:L253)</f>
        <v>0</v>
      </c>
    </row>
    <row r="252" spans="1:12" ht="15.75" customHeight="1" thickBot="1" x14ac:dyDescent="0.25">
      <c r="A252" s="31">
        <f>A219</f>
        <v>2</v>
      </c>
      <c r="B252" s="32">
        <f>B219</f>
        <v>3</v>
      </c>
      <c r="C252" s="62" t="s">
        <v>4</v>
      </c>
      <c r="D252" s="63"/>
      <c r="E252" s="33"/>
      <c r="F252" s="34">
        <f>F224+F228+F235+F238+F244+F251</f>
        <v>2525</v>
      </c>
      <c r="G252" s="34">
        <f>G224+G228+G235+G238+G244+G251</f>
        <v>119.64</v>
      </c>
      <c r="H252" s="34">
        <f>H224+H228+H235+H238+H244+H251</f>
        <v>100.42</v>
      </c>
      <c r="I252" s="34">
        <f>I224+I228+I235+I238+I244+I251</f>
        <v>406.14</v>
      </c>
      <c r="J252" s="34">
        <f>J224+J228+J235+J238+J244+J251</f>
        <v>2691.34</v>
      </c>
      <c r="K252" s="35"/>
      <c r="L252" s="34">
        <f ca="1">L224+L228+L235+L238+L244+L251</f>
        <v>0</v>
      </c>
    </row>
    <row r="253" spans="1:12" ht="15" x14ac:dyDescent="0.25">
      <c r="A253" s="22">
        <v>2</v>
      </c>
      <c r="B253" s="23">
        <v>4</v>
      </c>
      <c r="C253" s="24" t="s">
        <v>20</v>
      </c>
      <c r="D253" s="5" t="s">
        <v>21</v>
      </c>
      <c r="E253" s="53" t="s">
        <v>127</v>
      </c>
      <c r="F253" s="46">
        <v>80</v>
      </c>
      <c r="G253" s="46">
        <v>13.4</v>
      </c>
      <c r="H253" s="46">
        <v>14</v>
      </c>
      <c r="I253" s="46">
        <v>5.3</v>
      </c>
      <c r="J253" s="46">
        <v>200.5</v>
      </c>
      <c r="K253" s="54" t="s">
        <v>128</v>
      </c>
      <c r="L253" s="43"/>
    </row>
    <row r="254" spans="1:12" ht="15" x14ac:dyDescent="0.25">
      <c r="A254" s="25"/>
      <c r="B254" s="16"/>
      <c r="C254" s="11"/>
      <c r="D254" s="6"/>
      <c r="E254" s="45" t="s">
        <v>61</v>
      </c>
      <c r="F254" s="46">
        <v>100</v>
      </c>
      <c r="G254" s="46">
        <v>2.2599999999999998</v>
      </c>
      <c r="H254" s="46">
        <v>3.6</v>
      </c>
      <c r="I254" s="46">
        <v>23.26</v>
      </c>
      <c r="J254" s="46">
        <v>134.72999999999999</v>
      </c>
      <c r="K254" s="47" t="s">
        <v>62</v>
      </c>
      <c r="L254" s="46"/>
    </row>
    <row r="255" spans="1:12" ht="15" x14ac:dyDescent="0.25">
      <c r="A255" s="25"/>
      <c r="B255" s="16"/>
      <c r="C255" s="11"/>
      <c r="D255" s="7" t="s">
        <v>22</v>
      </c>
      <c r="E255" s="45" t="s">
        <v>154</v>
      </c>
      <c r="F255" s="46">
        <v>200</v>
      </c>
      <c r="G255" s="46">
        <v>0.2</v>
      </c>
      <c r="H255" s="46">
        <v>0</v>
      </c>
      <c r="I255" s="46">
        <v>0.5</v>
      </c>
      <c r="J255" s="46">
        <v>26.8</v>
      </c>
      <c r="K255" s="47" t="s">
        <v>49</v>
      </c>
      <c r="L255" s="46"/>
    </row>
    <row r="256" spans="1:12" ht="15" x14ac:dyDescent="0.25">
      <c r="A256" s="25"/>
      <c r="B256" s="16"/>
      <c r="C256" s="11"/>
      <c r="D256" s="7" t="s">
        <v>23</v>
      </c>
      <c r="E256" s="53" t="s">
        <v>78</v>
      </c>
      <c r="F256" s="46">
        <v>60</v>
      </c>
      <c r="G256" s="46">
        <v>3.48</v>
      </c>
      <c r="H256" s="46">
        <v>8.61</v>
      </c>
      <c r="I256" s="46">
        <v>25</v>
      </c>
      <c r="J256" s="46">
        <v>192.13</v>
      </c>
      <c r="K256" s="47"/>
      <c r="L256" s="46"/>
    </row>
    <row r="257" spans="1:12" ht="15" x14ac:dyDescent="0.25">
      <c r="A257" s="26"/>
      <c r="B257" s="18"/>
      <c r="C257" s="8"/>
      <c r="D257" s="19" t="s">
        <v>38</v>
      </c>
      <c r="E257" s="9"/>
      <c r="F257" s="21">
        <f>SUM(F253:F256)</f>
        <v>440</v>
      </c>
      <c r="G257" s="21">
        <f>SUM(G253:G256)</f>
        <v>19.34</v>
      </c>
      <c r="H257" s="21">
        <f>SUM(H253:H256)</f>
        <v>26.21</v>
      </c>
      <c r="I257" s="21">
        <f>SUM(I253:I256)</f>
        <v>54.06</v>
      </c>
      <c r="J257" s="21">
        <f>SUM(J253:J256)</f>
        <v>554.16000000000008</v>
      </c>
      <c r="K257" s="27"/>
      <c r="L257" s="21">
        <f>SUM(L253:L256)</f>
        <v>0</v>
      </c>
    </row>
    <row r="258" spans="1:12" ht="15" x14ac:dyDescent="0.25">
      <c r="A258" s="28">
        <f>A253</f>
        <v>2</v>
      </c>
      <c r="B258" s="14">
        <f>B253</f>
        <v>4</v>
      </c>
      <c r="C258" s="10" t="s">
        <v>25</v>
      </c>
      <c r="D258" s="12" t="s">
        <v>24</v>
      </c>
      <c r="E258" s="45" t="s">
        <v>131</v>
      </c>
      <c r="F258" s="46">
        <v>185</v>
      </c>
      <c r="G258" s="46">
        <v>0.93</v>
      </c>
      <c r="H258" s="46">
        <v>0.93</v>
      </c>
      <c r="I258" s="46">
        <v>22.57</v>
      </c>
      <c r="J258" s="46">
        <v>102.27</v>
      </c>
      <c r="K258" s="47">
        <v>338</v>
      </c>
      <c r="L258" s="46"/>
    </row>
    <row r="259" spans="1:12" ht="15" x14ac:dyDescent="0.25">
      <c r="A259" s="25"/>
      <c r="B259" s="16"/>
      <c r="C259" s="11"/>
      <c r="D259" s="6"/>
      <c r="E259" s="45" t="s">
        <v>51</v>
      </c>
      <c r="F259" s="46">
        <v>200</v>
      </c>
      <c r="G259" s="46">
        <v>1</v>
      </c>
      <c r="H259" s="46">
        <v>0</v>
      </c>
      <c r="I259" s="46">
        <v>20.2</v>
      </c>
      <c r="J259" s="46">
        <v>84.8</v>
      </c>
      <c r="K259" s="47">
        <v>389</v>
      </c>
      <c r="L259" s="46"/>
    </row>
    <row r="260" spans="1:12" ht="15" x14ac:dyDescent="0.25">
      <c r="A260" s="25"/>
      <c r="B260" s="16"/>
      <c r="C260" s="11"/>
      <c r="D260" s="6"/>
      <c r="E260" s="45" t="s">
        <v>119</v>
      </c>
      <c r="F260" s="46">
        <v>20</v>
      </c>
      <c r="G260" s="46">
        <v>2.25</v>
      </c>
      <c r="H260" s="46">
        <v>2.5099999999999998</v>
      </c>
      <c r="I260" s="46">
        <v>23.86</v>
      </c>
      <c r="J260" s="46">
        <v>126.78</v>
      </c>
      <c r="K260" s="47"/>
      <c r="L260" s="46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SUM(F258:F260)</f>
        <v>405</v>
      </c>
      <c r="G261" s="21">
        <f t="shared" ref="G261" si="66">SUM(G258:G260)</f>
        <v>4.18</v>
      </c>
      <c r="H261" s="21">
        <f t="shared" ref="H261" si="67">SUM(H258:H260)</f>
        <v>3.44</v>
      </c>
      <c r="I261" s="21">
        <f t="shared" ref="I261" si="68">SUM(I258:I260)</f>
        <v>66.63</v>
      </c>
      <c r="J261" s="21">
        <f t="shared" ref="J261" si="69">SUM(J258:J260)</f>
        <v>313.85000000000002</v>
      </c>
      <c r="K261" s="27"/>
      <c r="L261" s="21">
        <f ca="1">SUM(L258:L265)</f>
        <v>0</v>
      </c>
    </row>
    <row r="262" spans="1:12" ht="15" x14ac:dyDescent="0.25">
      <c r="A262" s="28">
        <f>A253</f>
        <v>2</v>
      </c>
      <c r="B262" s="14">
        <f>B253</f>
        <v>4</v>
      </c>
      <c r="C262" s="10" t="s">
        <v>26</v>
      </c>
      <c r="D262" s="7" t="s">
        <v>27</v>
      </c>
      <c r="E262" s="45" t="s">
        <v>81</v>
      </c>
      <c r="F262" s="46">
        <v>80</v>
      </c>
      <c r="G262" s="46">
        <v>1.8</v>
      </c>
      <c r="H262" s="46">
        <v>5.7</v>
      </c>
      <c r="I262" s="46">
        <v>9.1</v>
      </c>
      <c r="J262" s="46">
        <v>95.2</v>
      </c>
      <c r="K262" s="47" t="s">
        <v>137</v>
      </c>
      <c r="L262" s="46"/>
    </row>
    <row r="263" spans="1:12" ht="15" x14ac:dyDescent="0.25">
      <c r="A263" s="25"/>
      <c r="B263" s="16"/>
      <c r="C263" s="11"/>
      <c r="D263" s="7" t="s">
        <v>28</v>
      </c>
      <c r="E263" s="45" t="s">
        <v>155</v>
      </c>
      <c r="F263" s="46">
        <v>250</v>
      </c>
      <c r="G263" s="46">
        <v>5.78</v>
      </c>
      <c r="H263" s="46">
        <v>4.18</v>
      </c>
      <c r="I263" s="46">
        <v>14.25</v>
      </c>
      <c r="J263" s="46">
        <v>117.58</v>
      </c>
      <c r="K263" s="47" t="s">
        <v>156</v>
      </c>
      <c r="L263" s="46"/>
    </row>
    <row r="264" spans="1:12" ht="15" x14ac:dyDescent="0.25">
      <c r="A264" s="25"/>
      <c r="B264" s="16"/>
      <c r="C264" s="11"/>
      <c r="D264" s="7" t="s">
        <v>29</v>
      </c>
      <c r="E264" s="45" t="s">
        <v>157</v>
      </c>
      <c r="F264" s="46">
        <v>200</v>
      </c>
      <c r="G264" s="46">
        <v>24.8</v>
      </c>
      <c r="H264" s="46">
        <v>6.2</v>
      </c>
      <c r="I264" s="46">
        <v>17.600000000000001</v>
      </c>
      <c r="J264" s="46">
        <v>225.7</v>
      </c>
      <c r="K264" s="47" t="s">
        <v>134</v>
      </c>
      <c r="L264" s="46"/>
    </row>
    <row r="265" spans="1:12" ht="15" x14ac:dyDescent="0.25">
      <c r="A265" s="25"/>
      <c r="B265" s="16"/>
      <c r="C265" s="11"/>
      <c r="D265" s="7" t="s">
        <v>31</v>
      </c>
      <c r="E265" s="53" t="s">
        <v>63</v>
      </c>
      <c r="F265" s="46">
        <v>200</v>
      </c>
      <c r="G265" s="46">
        <v>0.5</v>
      </c>
      <c r="H265" s="46">
        <v>0</v>
      </c>
      <c r="I265" s="46">
        <v>19.8</v>
      </c>
      <c r="J265" s="46">
        <v>81</v>
      </c>
      <c r="K265" s="54" t="s">
        <v>64</v>
      </c>
      <c r="L265" s="46"/>
    </row>
    <row r="266" spans="1:12" ht="15" x14ac:dyDescent="0.25">
      <c r="A266" s="25"/>
      <c r="B266" s="16"/>
      <c r="C266" s="11"/>
      <c r="D266" s="7" t="s">
        <v>32</v>
      </c>
      <c r="E266" s="53" t="s">
        <v>87</v>
      </c>
      <c r="F266" s="46">
        <v>80</v>
      </c>
      <c r="G266" s="46">
        <v>4.45</v>
      </c>
      <c r="H266" s="46">
        <v>0.89</v>
      </c>
      <c r="I266" s="46">
        <v>58.56</v>
      </c>
      <c r="J266" s="46">
        <v>187.86</v>
      </c>
      <c r="K266" s="47"/>
      <c r="L266" s="46"/>
    </row>
    <row r="267" spans="1:12" ht="15" x14ac:dyDescent="0.25">
      <c r="A267" s="26"/>
      <c r="B267" s="18"/>
      <c r="C267" s="8"/>
      <c r="D267" s="19" t="s">
        <v>38</v>
      </c>
      <c r="E267" s="9"/>
      <c r="F267" s="21">
        <f>SUM(F262:F266)</f>
        <v>810</v>
      </c>
      <c r="G267" s="21">
        <f>SUM(G262:G266)</f>
        <v>37.330000000000005</v>
      </c>
      <c r="H267" s="21">
        <f>SUM(H262:H266)</f>
        <v>16.97</v>
      </c>
      <c r="I267" s="21">
        <f>SUM(I262:I266)</f>
        <v>119.31</v>
      </c>
      <c r="J267" s="21">
        <f>SUM(J262:J266)</f>
        <v>707.34</v>
      </c>
      <c r="K267" s="27"/>
      <c r="L267" s="21">
        <f ca="1">SUM(L266:L270)</f>
        <v>0</v>
      </c>
    </row>
    <row r="268" spans="1:12" ht="15" x14ac:dyDescent="0.25">
      <c r="A268" s="28">
        <f>A253</f>
        <v>2</v>
      </c>
      <c r="B268" s="14">
        <f>B253</f>
        <v>4</v>
      </c>
      <c r="C268" s="10" t="s">
        <v>33</v>
      </c>
      <c r="D268" s="12" t="s">
        <v>34</v>
      </c>
      <c r="E268" s="45" t="s">
        <v>108</v>
      </c>
      <c r="F268" s="46">
        <v>60</v>
      </c>
      <c r="G268" s="46">
        <v>5.2</v>
      </c>
      <c r="H268" s="46">
        <v>1.9</v>
      </c>
      <c r="I268" s="46">
        <v>34</v>
      </c>
      <c r="J268" s="46">
        <v>173.8</v>
      </c>
      <c r="K268" s="47" t="s">
        <v>109</v>
      </c>
      <c r="L268" s="46"/>
    </row>
    <row r="269" spans="1:12" ht="15" x14ac:dyDescent="0.25">
      <c r="A269" s="25"/>
      <c r="B269" s="16"/>
      <c r="C269" s="11"/>
      <c r="D269" s="12" t="s">
        <v>31</v>
      </c>
      <c r="E269" s="45" t="s">
        <v>125</v>
      </c>
      <c r="F269" s="46">
        <v>200</v>
      </c>
      <c r="G269" s="46">
        <v>3.3</v>
      </c>
      <c r="H269" s="46">
        <v>3.3</v>
      </c>
      <c r="I269" s="46">
        <v>22</v>
      </c>
      <c r="J269" s="46">
        <v>130.93</v>
      </c>
      <c r="K269" s="47" t="s">
        <v>126</v>
      </c>
      <c r="L269" s="46"/>
    </row>
    <row r="270" spans="1:12" ht="15" x14ac:dyDescent="0.25">
      <c r="A270" s="26"/>
      <c r="B270" s="18"/>
      <c r="C270" s="8"/>
      <c r="D270" s="19" t="s">
        <v>38</v>
      </c>
      <c r="E270" s="9"/>
      <c r="F270" s="21">
        <f>SUM(F268:F269)</f>
        <v>260</v>
      </c>
      <c r="G270" s="21">
        <f>SUM(G268:G269)</f>
        <v>8.5</v>
      </c>
      <c r="H270" s="21">
        <f>SUM(H268:H269)</f>
        <v>5.1999999999999993</v>
      </c>
      <c r="I270" s="21">
        <f>SUM(I268:I269)</f>
        <v>56</v>
      </c>
      <c r="J270" s="21">
        <f>SUM(J268:J269)</f>
        <v>304.73</v>
      </c>
      <c r="K270" s="27"/>
      <c r="L270" s="21">
        <f ca="1">SUM(L267:L269)</f>
        <v>0</v>
      </c>
    </row>
    <row r="271" spans="1:12" ht="15" x14ac:dyDescent="0.25">
      <c r="A271" s="28">
        <f>A253</f>
        <v>2</v>
      </c>
      <c r="B271" s="14">
        <f>B253</f>
        <v>4</v>
      </c>
      <c r="C271" s="10" t="s">
        <v>35</v>
      </c>
      <c r="D271" s="7" t="s">
        <v>21</v>
      </c>
      <c r="E271" s="45" t="s">
        <v>158</v>
      </c>
      <c r="F271" s="46">
        <v>80</v>
      </c>
      <c r="G271" s="46">
        <v>10.8</v>
      </c>
      <c r="H271" s="46">
        <v>8.6999999999999993</v>
      </c>
      <c r="I271" s="46">
        <v>11.6</v>
      </c>
      <c r="J271" s="46">
        <v>184.4</v>
      </c>
      <c r="K271" s="47">
        <v>239</v>
      </c>
      <c r="L271" s="46"/>
    </row>
    <row r="272" spans="1:12" ht="15" x14ac:dyDescent="0.25">
      <c r="A272" s="25"/>
      <c r="B272" s="16"/>
      <c r="C272" s="11"/>
      <c r="D272" s="7" t="s">
        <v>30</v>
      </c>
      <c r="E272" s="45" t="s">
        <v>159</v>
      </c>
      <c r="F272" s="46">
        <v>120</v>
      </c>
      <c r="G272" s="46">
        <v>3.33</v>
      </c>
      <c r="H272" s="46">
        <v>4.0599999999999996</v>
      </c>
      <c r="I272" s="46">
        <v>22.05</v>
      </c>
      <c r="J272" s="46">
        <v>138.38</v>
      </c>
      <c r="K272" s="47"/>
      <c r="L272" s="46"/>
    </row>
    <row r="273" spans="1:12" ht="15" x14ac:dyDescent="0.25">
      <c r="A273" s="25"/>
      <c r="B273" s="16"/>
      <c r="C273" s="11"/>
      <c r="D273" s="7" t="s">
        <v>31</v>
      </c>
      <c r="E273" s="45" t="s">
        <v>154</v>
      </c>
      <c r="F273" s="46">
        <v>200</v>
      </c>
      <c r="G273" s="46">
        <v>0.2</v>
      </c>
      <c r="H273" s="46">
        <v>0</v>
      </c>
      <c r="I273" s="46">
        <v>6.5</v>
      </c>
      <c r="J273" s="46">
        <v>26.8</v>
      </c>
      <c r="K273" s="47" t="s">
        <v>49</v>
      </c>
      <c r="L273" s="46"/>
    </row>
    <row r="274" spans="1:12" ht="15" x14ac:dyDescent="0.25">
      <c r="A274" s="25"/>
      <c r="B274" s="16"/>
      <c r="C274" s="11"/>
      <c r="D274" s="7" t="s">
        <v>23</v>
      </c>
      <c r="E274" s="53" t="s">
        <v>74</v>
      </c>
      <c r="F274" s="46">
        <v>60</v>
      </c>
      <c r="G274" s="46">
        <v>3.48</v>
      </c>
      <c r="H274" s="46">
        <v>8.61</v>
      </c>
      <c r="I274" s="46">
        <v>25</v>
      </c>
      <c r="J274" s="46">
        <v>192.13</v>
      </c>
      <c r="K274" s="47"/>
      <c r="L274" s="46"/>
    </row>
    <row r="275" spans="1:12" ht="15" x14ac:dyDescent="0.25">
      <c r="A275" s="25"/>
      <c r="B275" s="16"/>
      <c r="C275" s="11"/>
      <c r="D275" s="6"/>
      <c r="E275" s="45" t="s">
        <v>53</v>
      </c>
      <c r="F275" s="46">
        <v>50</v>
      </c>
      <c r="G275" s="46"/>
      <c r="H275" s="46"/>
      <c r="I275" s="46"/>
      <c r="J275" s="46"/>
      <c r="K275" s="47"/>
      <c r="L275" s="46"/>
    </row>
    <row r="276" spans="1:12" ht="15" customHeight="1" x14ac:dyDescent="0.25">
      <c r="A276" s="26"/>
      <c r="B276" s="18"/>
      <c r="C276" s="8"/>
      <c r="D276" s="19" t="s">
        <v>38</v>
      </c>
      <c r="E276" s="9"/>
      <c r="F276" s="21">
        <f>SUM(F271:F275)</f>
        <v>510</v>
      </c>
      <c r="G276" s="21">
        <f>SUM(G271:G275)</f>
        <v>17.809999999999999</v>
      </c>
      <c r="H276" s="21">
        <f>SUM(H271:H275)</f>
        <v>21.369999999999997</v>
      </c>
      <c r="I276" s="21">
        <f>SUM(I271:I275)</f>
        <v>65.150000000000006</v>
      </c>
      <c r="J276" s="21">
        <f>SUM(J271:J275)</f>
        <v>541.71</v>
      </c>
      <c r="K276" s="27"/>
      <c r="L276" s="21">
        <f ca="1">SUM(L271:L278)</f>
        <v>0</v>
      </c>
    </row>
    <row r="277" spans="1:12" ht="15" hidden="1" x14ac:dyDescent="0.25">
      <c r="A277" s="28">
        <f>A253</f>
        <v>2</v>
      </c>
      <c r="B277" s="14">
        <f>B253</f>
        <v>4</v>
      </c>
      <c r="C277" s="10" t="s">
        <v>36</v>
      </c>
      <c r="D277" s="12" t="s">
        <v>37</v>
      </c>
      <c r="E277" s="45"/>
      <c r="F277" s="46"/>
      <c r="G277" s="46"/>
      <c r="H277" s="46"/>
      <c r="I277" s="46"/>
      <c r="J277" s="46"/>
      <c r="K277" s="47"/>
      <c r="L277" s="46"/>
    </row>
    <row r="278" spans="1:12" ht="3" hidden="1" customHeight="1" x14ac:dyDescent="0.25">
      <c r="A278" s="25"/>
      <c r="B278" s="16"/>
      <c r="C278" s="11"/>
      <c r="D278" s="12" t="s">
        <v>34</v>
      </c>
      <c r="E278" s="45"/>
      <c r="F278" s="46"/>
      <c r="G278" s="46"/>
      <c r="H278" s="46"/>
      <c r="I278" s="46"/>
      <c r="J278" s="46"/>
      <c r="K278" s="47"/>
      <c r="L278" s="46"/>
    </row>
    <row r="279" spans="1:12" ht="15" hidden="1" x14ac:dyDescent="0.25">
      <c r="A279" s="25"/>
      <c r="B279" s="16"/>
      <c r="C279" s="11"/>
      <c r="D279" s="12" t="s">
        <v>31</v>
      </c>
      <c r="E279" s="45"/>
      <c r="F279" s="46"/>
      <c r="G279" s="46"/>
      <c r="H279" s="46"/>
      <c r="I279" s="46"/>
      <c r="J279" s="46"/>
      <c r="K279" s="47"/>
      <c r="L279" s="46"/>
    </row>
    <row r="280" spans="1:12" ht="15" hidden="1" x14ac:dyDescent="0.25">
      <c r="A280" s="25"/>
      <c r="B280" s="16"/>
      <c r="C280" s="11"/>
      <c r="D280" s="12" t="s">
        <v>24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 hidden="1" x14ac:dyDescent="0.25">
      <c r="A281" s="25"/>
      <c r="B281" s="16"/>
      <c r="C281" s="11"/>
      <c r="D281" s="6"/>
      <c r="E281" s="45"/>
      <c r="F281" s="46"/>
      <c r="G281" s="46"/>
      <c r="H281" s="46"/>
      <c r="I281" s="46"/>
      <c r="J281" s="46"/>
      <c r="K281" s="47"/>
      <c r="L281" s="46"/>
    </row>
    <row r="282" spans="1:12" ht="15" hidden="1" x14ac:dyDescent="0.2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 hidden="1" x14ac:dyDescent="0.25">
      <c r="A283" s="26"/>
      <c r="B283" s="18"/>
      <c r="C283" s="8"/>
      <c r="D283" s="20" t="s">
        <v>38</v>
      </c>
      <c r="E283" s="9"/>
      <c r="F283" s="21">
        <f>SUM(F277:F282)</f>
        <v>0</v>
      </c>
      <c r="G283" s="21">
        <f t="shared" ref="G283" si="70">SUM(G277:G282)</f>
        <v>0</v>
      </c>
      <c r="H283" s="21">
        <f t="shared" ref="H283" si="71">SUM(H277:H282)</f>
        <v>0</v>
      </c>
      <c r="I283" s="21">
        <f t="shared" ref="I283" si="72">SUM(I277:I282)</f>
        <v>0</v>
      </c>
      <c r="J283" s="21">
        <f t="shared" ref="J283" si="73">SUM(J277:J282)</f>
        <v>0</v>
      </c>
      <c r="K283" s="27"/>
      <c r="L283" s="21">
        <f t="shared" ref="L283" ca="1" si="74">SUM(L277:L285)</f>
        <v>0</v>
      </c>
    </row>
    <row r="284" spans="1:12" ht="15.75" customHeight="1" thickBot="1" x14ac:dyDescent="0.25">
      <c r="A284" s="31">
        <f>A253</f>
        <v>2</v>
      </c>
      <c r="B284" s="32">
        <f>B253</f>
        <v>4</v>
      </c>
      <c r="C284" s="62" t="s">
        <v>4</v>
      </c>
      <c r="D284" s="63"/>
      <c r="E284" s="33"/>
      <c r="F284" s="34">
        <f>F257+F261+F267+F270+F276+F283</f>
        <v>2425</v>
      </c>
      <c r="G284" s="34">
        <f>G257+G261+G267+G270+G276+G283</f>
        <v>87.160000000000011</v>
      </c>
      <c r="H284" s="34">
        <f>H257+H261+H267+H270+H276+H283</f>
        <v>73.19</v>
      </c>
      <c r="I284" s="34">
        <f>I257+I261+I267+I270+I276+I283</f>
        <v>361.15</v>
      </c>
      <c r="J284" s="34">
        <f>J257+J261+J267+J270+J276+J283</f>
        <v>2421.79</v>
      </c>
      <c r="K284" s="35"/>
      <c r="L284" s="34">
        <f ca="1">L257+L261+L267+L270+L276+L283</f>
        <v>0</v>
      </c>
    </row>
    <row r="285" spans="1:12" ht="15" x14ac:dyDescent="0.25">
      <c r="A285" s="22">
        <v>2</v>
      </c>
      <c r="B285" s="23">
        <v>5</v>
      </c>
      <c r="C285" s="24" t="s">
        <v>20</v>
      </c>
      <c r="D285" s="5" t="s">
        <v>21</v>
      </c>
      <c r="E285" s="42" t="s">
        <v>116</v>
      </c>
      <c r="F285" s="43">
        <v>70</v>
      </c>
      <c r="G285" s="43">
        <v>9.6</v>
      </c>
      <c r="H285" s="43">
        <v>5.2</v>
      </c>
      <c r="I285" s="43">
        <v>4.4000000000000004</v>
      </c>
      <c r="J285" s="43">
        <v>103</v>
      </c>
      <c r="K285" s="44" t="s">
        <v>117</v>
      </c>
      <c r="L285" s="43"/>
    </row>
    <row r="286" spans="1:12" ht="15" x14ac:dyDescent="0.25">
      <c r="A286" s="25"/>
      <c r="B286" s="16"/>
      <c r="C286" s="11"/>
      <c r="D286" s="6"/>
      <c r="E286" s="45" t="s">
        <v>160</v>
      </c>
      <c r="F286" s="46">
        <v>100</v>
      </c>
      <c r="G286" s="46">
        <v>293</v>
      </c>
      <c r="H286" s="46">
        <v>3.93</v>
      </c>
      <c r="I286" s="46">
        <v>20.329999999999998</v>
      </c>
      <c r="J286" s="46">
        <v>128.6</v>
      </c>
      <c r="K286" s="47" t="s">
        <v>113</v>
      </c>
      <c r="L286" s="46"/>
    </row>
    <row r="287" spans="1:12" ht="15" x14ac:dyDescent="0.25">
      <c r="A287" s="25"/>
      <c r="B287" s="16"/>
      <c r="C287" s="11"/>
      <c r="D287" s="7" t="s">
        <v>22</v>
      </c>
      <c r="E287" s="45" t="s">
        <v>154</v>
      </c>
      <c r="F287" s="46">
        <v>200</v>
      </c>
      <c r="G287" s="46">
        <v>0.2</v>
      </c>
      <c r="H287" s="46">
        <v>0</v>
      </c>
      <c r="I287" s="46">
        <v>6.5</v>
      </c>
      <c r="J287" s="46">
        <v>26.8</v>
      </c>
      <c r="K287" s="47" t="s">
        <v>49</v>
      </c>
      <c r="L287" s="46"/>
    </row>
    <row r="288" spans="1:12" ht="15" x14ac:dyDescent="0.25">
      <c r="A288" s="25"/>
      <c r="B288" s="16"/>
      <c r="C288" s="11"/>
      <c r="D288" s="7" t="s">
        <v>23</v>
      </c>
      <c r="E288" s="53" t="s">
        <v>78</v>
      </c>
      <c r="F288" s="46">
        <v>60</v>
      </c>
      <c r="G288" s="46">
        <v>3.48</v>
      </c>
      <c r="H288" s="46">
        <v>8.61</v>
      </c>
      <c r="I288" s="46">
        <v>25</v>
      </c>
      <c r="J288" s="46">
        <v>192.13</v>
      </c>
      <c r="K288" s="47"/>
      <c r="L288" s="46"/>
    </row>
    <row r="289" spans="1:12" ht="15" x14ac:dyDescent="0.25">
      <c r="A289" s="25"/>
      <c r="B289" s="16"/>
      <c r="C289" s="11"/>
      <c r="D289" s="6"/>
      <c r="E289" s="45" t="s">
        <v>47</v>
      </c>
      <c r="F289" s="46">
        <v>100</v>
      </c>
      <c r="G289" s="46"/>
      <c r="H289" s="46"/>
      <c r="I289" s="46"/>
      <c r="J289" s="46"/>
      <c r="K289" s="47"/>
      <c r="L289" s="46"/>
    </row>
    <row r="290" spans="1:12" ht="15" x14ac:dyDescent="0.25">
      <c r="A290" s="26"/>
      <c r="B290" s="18"/>
      <c r="C290" s="8"/>
      <c r="D290" s="19" t="s">
        <v>38</v>
      </c>
      <c r="E290" s="9"/>
      <c r="F290" s="21">
        <f>SUM(F285:F289)</f>
        <v>530</v>
      </c>
      <c r="G290" s="21">
        <f>SUM(G285:G289)</f>
        <v>306.28000000000003</v>
      </c>
      <c r="H290" s="21">
        <f>SUM(H285:H289)</f>
        <v>17.740000000000002</v>
      </c>
      <c r="I290" s="21">
        <f>SUM(I285:I289)</f>
        <v>56.23</v>
      </c>
      <c r="J290" s="21">
        <f>SUM(J285:J289)</f>
        <v>450.53</v>
      </c>
      <c r="K290" s="27"/>
      <c r="L290" s="21">
        <f>SUM(L285:L289)</f>
        <v>0</v>
      </c>
    </row>
    <row r="291" spans="1:12" ht="15" x14ac:dyDescent="0.25">
      <c r="A291" s="28">
        <f>A285</f>
        <v>2</v>
      </c>
      <c r="B291" s="14">
        <f>B285</f>
        <v>5</v>
      </c>
      <c r="C291" s="10" t="s">
        <v>25</v>
      </c>
      <c r="D291" s="12" t="s">
        <v>24</v>
      </c>
      <c r="E291" s="45" t="s">
        <v>50</v>
      </c>
      <c r="F291" s="46">
        <v>185</v>
      </c>
      <c r="G291" s="46">
        <v>0.93</v>
      </c>
      <c r="H291" s="46">
        <v>0.93</v>
      </c>
      <c r="I291" s="46">
        <v>22.57</v>
      </c>
      <c r="J291" s="46">
        <v>102.27</v>
      </c>
      <c r="K291" s="47">
        <v>338</v>
      </c>
      <c r="L291" s="46"/>
    </row>
    <row r="292" spans="1:12" ht="15" x14ac:dyDescent="0.25">
      <c r="A292" s="25"/>
      <c r="B292" s="16"/>
      <c r="C292" s="11"/>
      <c r="D292" s="6"/>
      <c r="E292" s="45" t="s">
        <v>51</v>
      </c>
      <c r="F292" s="46">
        <v>200</v>
      </c>
      <c r="G292" s="46">
        <v>2.25</v>
      </c>
      <c r="H292" s="46">
        <v>2.5099999999999998</v>
      </c>
      <c r="I292" s="46">
        <v>23.86</v>
      </c>
      <c r="J292" s="46">
        <v>126.78</v>
      </c>
      <c r="K292" s="47"/>
      <c r="L292" s="46"/>
    </row>
    <row r="293" spans="1:12" ht="15" x14ac:dyDescent="0.25">
      <c r="A293" s="25"/>
      <c r="B293" s="16"/>
      <c r="C293" s="11"/>
      <c r="D293" s="6"/>
      <c r="E293" s="45" t="s">
        <v>74</v>
      </c>
      <c r="F293" s="46">
        <v>110</v>
      </c>
      <c r="G293" s="46">
        <v>6.86</v>
      </c>
      <c r="H293" s="46">
        <v>9.02</v>
      </c>
      <c r="I293" s="46">
        <v>50.1</v>
      </c>
      <c r="J293" s="46">
        <v>309.45999999999998</v>
      </c>
      <c r="K293" s="47"/>
      <c r="L293" s="46"/>
    </row>
    <row r="294" spans="1:12" ht="15" x14ac:dyDescent="0.25">
      <c r="A294" s="26"/>
      <c r="B294" s="18"/>
      <c r="C294" s="8"/>
      <c r="D294" s="19" t="s">
        <v>38</v>
      </c>
      <c r="E294" s="9"/>
      <c r="F294" s="21">
        <f>SUM(F291:F293)</f>
        <v>495</v>
      </c>
      <c r="G294" s="21">
        <f t="shared" ref="G294" si="75">SUM(G291:G293)</f>
        <v>10.040000000000001</v>
      </c>
      <c r="H294" s="21">
        <f t="shared" ref="H294" si="76">SUM(H291:H293)</f>
        <v>12.459999999999999</v>
      </c>
      <c r="I294" s="21">
        <f t="shared" ref="I294" si="77">SUM(I291:I293)</f>
        <v>96.53</v>
      </c>
      <c r="J294" s="21">
        <f t="shared" ref="J294" si="78">SUM(J291:J293)</f>
        <v>538.51</v>
      </c>
      <c r="K294" s="27"/>
      <c r="L294" s="21">
        <f t="shared" ref="L294" ca="1" si="79">SUM(L291:L299)</f>
        <v>0</v>
      </c>
    </row>
    <row r="295" spans="1:12" ht="15" x14ac:dyDescent="0.25">
      <c r="A295" s="28">
        <f>A285</f>
        <v>2</v>
      </c>
      <c r="B295" s="14">
        <f>B285</f>
        <v>5</v>
      </c>
      <c r="C295" s="10" t="s">
        <v>26</v>
      </c>
      <c r="D295" s="7" t="s">
        <v>27</v>
      </c>
      <c r="E295" s="45" t="s">
        <v>53</v>
      </c>
      <c r="F295" s="46">
        <v>50</v>
      </c>
      <c r="G295" s="46"/>
      <c r="H295" s="46"/>
      <c r="I295" s="46"/>
      <c r="J295" s="46"/>
      <c r="K295" s="47"/>
      <c r="L295" s="46"/>
    </row>
    <row r="296" spans="1:12" ht="15" x14ac:dyDescent="0.25">
      <c r="A296" s="25"/>
      <c r="B296" s="16"/>
      <c r="C296" s="11"/>
      <c r="D296" s="7" t="s">
        <v>28</v>
      </c>
      <c r="E296" s="45" t="s">
        <v>161</v>
      </c>
      <c r="F296" s="46">
        <v>250</v>
      </c>
      <c r="G296" s="46">
        <v>2.1</v>
      </c>
      <c r="H296" s="46">
        <v>5.3</v>
      </c>
      <c r="I296" s="46">
        <v>11.3</v>
      </c>
      <c r="J296" s="46">
        <v>106.8</v>
      </c>
      <c r="K296" s="47">
        <v>99</v>
      </c>
      <c r="L296" s="46"/>
    </row>
    <row r="297" spans="1:12" ht="15" x14ac:dyDescent="0.25">
      <c r="A297" s="25"/>
      <c r="B297" s="16"/>
      <c r="C297" s="11"/>
      <c r="D297" s="7" t="s">
        <v>29</v>
      </c>
      <c r="E297" s="45" t="s">
        <v>162</v>
      </c>
      <c r="F297" s="46">
        <v>75</v>
      </c>
      <c r="G297" s="46">
        <v>14.4</v>
      </c>
      <c r="H297" s="46">
        <v>3.3</v>
      </c>
      <c r="I297" s="46">
        <v>101</v>
      </c>
      <c r="J297" s="46">
        <v>127.1</v>
      </c>
      <c r="K297" s="47" t="s">
        <v>163</v>
      </c>
      <c r="L297" s="46"/>
    </row>
    <row r="298" spans="1:12" ht="15" x14ac:dyDescent="0.25">
      <c r="A298" s="25"/>
      <c r="B298" s="16"/>
      <c r="C298" s="11"/>
      <c r="D298" s="7" t="s">
        <v>30</v>
      </c>
      <c r="E298" s="45" t="s">
        <v>149</v>
      </c>
      <c r="F298" s="46">
        <v>100</v>
      </c>
      <c r="G298" s="46">
        <v>5.46</v>
      </c>
      <c r="H298" s="46">
        <v>2.2999999999999998</v>
      </c>
      <c r="I298" s="46">
        <v>23.93</v>
      </c>
      <c r="J298" s="46">
        <v>159.27000000000001</v>
      </c>
      <c r="K298" s="47" t="s">
        <v>118</v>
      </c>
      <c r="L298" s="46"/>
    </row>
    <row r="299" spans="1:12" ht="15" x14ac:dyDescent="0.25">
      <c r="A299" s="25"/>
      <c r="B299" s="16"/>
      <c r="C299" s="11"/>
      <c r="D299" s="7" t="s">
        <v>31</v>
      </c>
      <c r="E299" s="53" t="s">
        <v>63</v>
      </c>
      <c r="F299" s="46">
        <v>200</v>
      </c>
      <c r="G299" s="46">
        <v>0.5</v>
      </c>
      <c r="H299" s="46">
        <v>0</v>
      </c>
      <c r="I299" s="46">
        <v>19.8</v>
      </c>
      <c r="J299" s="46">
        <v>81</v>
      </c>
      <c r="K299" s="54" t="s">
        <v>64</v>
      </c>
      <c r="L299" s="46"/>
    </row>
    <row r="300" spans="1:12" ht="15" x14ac:dyDescent="0.25">
      <c r="A300" s="25"/>
      <c r="B300" s="16"/>
      <c r="C300" s="11"/>
      <c r="D300" s="7" t="s">
        <v>32</v>
      </c>
      <c r="E300" s="53" t="s">
        <v>87</v>
      </c>
      <c r="F300" s="46">
        <v>80</v>
      </c>
      <c r="G300" s="46">
        <v>4.45</v>
      </c>
      <c r="H300" s="46">
        <v>0.89</v>
      </c>
      <c r="I300" s="46">
        <v>58.56</v>
      </c>
      <c r="J300" s="46">
        <v>187.86</v>
      </c>
      <c r="K300" s="47"/>
      <c r="L300" s="46"/>
    </row>
    <row r="301" spans="1:12" ht="15" x14ac:dyDescent="0.25">
      <c r="A301" s="26"/>
      <c r="B301" s="18"/>
      <c r="C301" s="8"/>
      <c r="D301" s="19" t="s">
        <v>38</v>
      </c>
      <c r="E301" s="9"/>
      <c r="F301" s="21">
        <f>SUM(F295:F300)</f>
        <v>755</v>
      </c>
      <c r="G301" s="21">
        <f>SUM(G295:G300)</f>
        <v>26.91</v>
      </c>
      <c r="H301" s="21">
        <f>SUM(H295:H300)</f>
        <v>11.79</v>
      </c>
      <c r="I301" s="21">
        <f>SUM(I295:I300)</f>
        <v>214.59</v>
      </c>
      <c r="J301" s="21">
        <f>SUM(J295:J300)</f>
        <v>662.03</v>
      </c>
      <c r="K301" s="27"/>
      <c r="L301" s="21">
        <f ca="1">SUM(L300:L301)</f>
        <v>0</v>
      </c>
    </row>
    <row r="302" spans="1:12" ht="15.75" customHeight="1" thickBot="1" x14ac:dyDescent="0.25">
      <c r="A302" s="31">
        <f>A285</f>
        <v>2</v>
      </c>
      <c r="B302" s="32">
        <f>B285</f>
        <v>5</v>
      </c>
      <c r="C302" s="62" t="s">
        <v>4</v>
      </c>
      <c r="D302" s="63"/>
      <c r="E302" s="33"/>
      <c r="F302" s="34">
        <f>F290+F294+F301</f>
        <v>1780</v>
      </c>
      <c r="G302" s="34">
        <f t="shared" ref="G302:J302" si="80">G290+G294+G301</f>
        <v>343.23000000000008</v>
      </c>
      <c r="H302" s="34">
        <f t="shared" si="80"/>
        <v>41.99</v>
      </c>
      <c r="I302" s="34">
        <f t="shared" si="80"/>
        <v>367.35</v>
      </c>
      <c r="J302" s="34">
        <f t="shared" si="80"/>
        <v>1651.07</v>
      </c>
      <c r="K302" s="35"/>
      <c r="L302" s="34">
        <f ca="1">L290+L294+L301+#REF!+#REF!+#REF!</f>
        <v>0</v>
      </c>
    </row>
    <row r="303" spans="1:12" ht="13.5" thickBot="1" x14ac:dyDescent="0.25">
      <c r="A303" s="29"/>
      <c r="B303" s="30"/>
      <c r="C303" s="64" t="s">
        <v>5</v>
      </c>
      <c r="D303" s="64"/>
      <c r="E303" s="64"/>
      <c r="F303" s="37">
        <f>F38+F70+F102+F134+F152+F185+F218+F252+F284+F302</f>
        <v>23379</v>
      </c>
      <c r="G303" s="37">
        <f t="shared" ref="G303:J303" si="81">G38+G70+G102+G134+G152+G185+G218+G252+G284+G302</f>
        <v>1182.9100000000001</v>
      </c>
      <c r="H303" s="37">
        <f t="shared" si="81"/>
        <v>792.67200000000003</v>
      </c>
      <c r="I303" s="37">
        <f t="shared" si="81"/>
        <v>3625.17</v>
      </c>
      <c r="J303" s="37">
        <f t="shared" si="81"/>
        <v>22155.190000000002</v>
      </c>
      <c r="K303" s="37"/>
      <c r="L303" s="37" t="e">
        <f ca="1">(L38+L70+L102+L134+L152+#REF!+#REF!+L185+L218+L252+L284+L302+#REF!+#REF!)/(IF(L38=0,0,1)+IF(L70=0,0,1)+IF(L102=0,0,1)+IF(L134=0,0,1)+IF(L152=0,0,1)+IF(#REF!=0,0,1)+IF(#REF!=0,0,1)+IF(L185=0,0,1)+IF(L218=0,0,1)+IF(L252=0,0,1)+IF(L284=0,0,1)+IF(L302=0,0,1)+IF(#REF!=0,0,1)+IF(#REF!=0,0,1))</f>
        <v>#DIV/0!</v>
      </c>
    </row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</sheetData>
  <mergeCells count="14">
    <mergeCell ref="H1:K1"/>
    <mergeCell ref="H2:K2"/>
    <mergeCell ref="C70:D70"/>
    <mergeCell ref="C303:E303"/>
    <mergeCell ref="C185:D185"/>
    <mergeCell ref="C218:D218"/>
    <mergeCell ref="C252:D252"/>
    <mergeCell ref="C284:D284"/>
    <mergeCell ref="C302:D302"/>
    <mergeCell ref="C102:D102"/>
    <mergeCell ref="C134:D134"/>
    <mergeCell ref="C152:D152"/>
    <mergeCell ref="C38:D38"/>
    <mergeCell ref="C1:E1"/>
  </mergeCells>
  <pageMargins left="0.7" right="0.7" top="0.75" bottom="0.75" header="0.3" footer="0.3"/>
  <pageSetup paperSize="9" scale="88" orientation="landscape" r:id="rId1"/>
  <rowBreaks count="9" manualBreakCount="9">
    <brk id="38" max="16383" man="1"/>
    <brk id="70" max="16383" man="1"/>
    <brk id="102" max="16383" man="1"/>
    <brk id="134" max="16383" man="1"/>
    <brk id="152" max="16383" man="1"/>
    <brk id="185" max="16383" man="1"/>
    <brk id="218" max="16383" man="1"/>
    <brk id="252" max="16383" man="1"/>
    <brk id="2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view="pageBreakPreview" zoomScale="120" zoomScaleNormal="100" zoomScaleSheetLayoutView="120" workbookViewId="0">
      <selection activeCell="E72" sqref="E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" style="2" customWidth="1"/>
    <col min="12" max="16384" width="9.140625" style="2"/>
  </cols>
  <sheetData>
    <row r="1" spans="1:12" ht="15" x14ac:dyDescent="0.25">
      <c r="A1" s="1" t="s">
        <v>7</v>
      </c>
      <c r="C1" s="65" t="s">
        <v>56</v>
      </c>
      <c r="D1" s="66"/>
      <c r="E1" s="66"/>
      <c r="F1" s="13" t="s">
        <v>16</v>
      </c>
      <c r="G1" s="2" t="s">
        <v>17</v>
      </c>
      <c r="H1" s="60" t="s">
        <v>57</v>
      </c>
      <c r="I1" s="61"/>
      <c r="J1" s="61"/>
      <c r="K1" s="61"/>
    </row>
    <row r="2" spans="1:12" ht="18" x14ac:dyDescent="0.2">
      <c r="A2" s="38" t="s">
        <v>6</v>
      </c>
      <c r="C2" s="2"/>
      <c r="G2" s="2" t="s">
        <v>18</v>
      </c>
      <c r="H2" s="60" t="s">
        <v>58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1" t="s">
        <v>164</v>
      </c>
      <c r="G3" s="2" t="s">
        <v>19</v>
      </c>
      <c r="H3" s="50">
        <v>31</v>
      </c>
      <c r="I3" s="50">
        <v>8</v>
      </c>
      <c r="J3" s="51">
        <v>2023</v>
      </c>
      <c r="K3" s="1"/>
    </row>
    <row r="4" spans="1:12" ht="13.5" thickBot="1" x14ac:dyDescent="0.25">
      <c r="C4" s="2"/>
      <c r="D4" s="4"/>
      <c r="H4" s="52" t="s">
        <v>41</v>
      </c>
      <c r="I4" s="52" t="s">
        <v>42</v>
      </c>
      <c r="J4" s="52" t="s">
        <v>43</v>
      </c>
    </row>
    <row r="5" spans="1:12" ht="34.5" thickBot="1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39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40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2" t="s">
        <v>44</v>
      </c>
      <c r="F6" s="43">
        <v>150</v>
      </c>
      <c r="G6" s="43">
        <v>5.3</v>
      </c>
      <c r="H6" s="43">
        <v>5.5</v>
      </c>
      <c r="I6" s="43">
        <v>32.700000000000003</v>
      </c>
      <c r="J6" s="43">
        <v>202</v>
      </c>
      <c r="K6" s="44" t="s">
        <v>45</v>
      </c>
      <c r="L6" s="43"/>
    </row>
    <row r="7" spans="1:12" ht="15" x14ac:dyDescent="0.25">
      <c r="A7" s="25"/>
      <c r="B7" s="16"/>
      <c r="C7" s="11"/>
      <c r="D7" s="6"/>
      <c r="E7" s="45" t="s">
        <v>46</v>
      </c>
      <c r="F7" s="46">
        <v>40</v>
      </c>
      <c r="G7" s="46">
        <v>5.08</v>
      </c>
      <c r="H7" s="46">
        <v>4.5999999999999996</v>
      </c>
      <c r="I7" s="46">
        <v>28</v>
      </c>
      <c r="J7" s="46">
        <v>63</v>
      </c>
      <c r="K7" s="47">
        <v>50</v>
      </c>
      <c r="L7" s="46"/>
    </row>
    <row r="8" spans="1:12" ht="15" customHeight="1" x14ac:dyDescent="0.25">
      <c r="A8" s="25"/>
      <c r="B8" s="16"/>
      <c r="C8" s="11"/>
      <c r="D8" s="7" t="s">
        <v>22</v>
      </c>
      <c r="E8" s="45" t="s">
        <v>48</v>
      </c>
      <c r="F8" s="46">
        <v>200</v>
      </c>
      <c r="G8" s="46">
        <v>0.2</v>
      </c>
      <c r="H8" s="46">
        <v>0</v>
      </c>
      <c r="I8" s="46">
        <v>6.5</v>
      </c>
      <c r="J8" s="46">
        <v>26.8</v>
      </c>
      <c r="K8" s="47" t="s">
        <v>49</v>
      </c>
      <c r="L8" s="46"/>
    </row>
    <row r="9" spans="1:12" ht="15" x14ac:dyDescent="0.25">
      <c r="A9" s="25"/>
      <c r="B9" s="16"/>
      <c r="C9" s="11"/>
      <c r="D9" s="7" t="s">
        <v>23</v>
      </c>
      <c r="E9" s="53" t="s">
        <v>78</v>
      </c>
      <c r="F9" s="46">
        <v>95</v>
      </c>
      <c r="G9" s="46">
        <v>8.2799999999999994</v>
      </c>
      <c r="H9" s="46">
        <v>13.12</v>
      </c>
      <c r="I9" s="46">
        <v>35.1</v>
      </c>
      <c r="J9" s="46">
        <v>292.8</v>
      </c>
      <c r="K9" s="47"/>
      <c r="L9" s="46"/>
    </row>
    <row r="10" spans="1:12" ht="15" x14ac:dyDescent="0.25">
      <c r="A10" s="25"/>
      <c r="B10" s="16"/>
      <c r="C10" s="11"/>
      <c r="D10" s="6"/>
      <c r="E10" s="45" t="s">
        <v>47</v>
      </c>
      <c r="F10" s="46">
        <v>120</v>
      </c>
      <c r="G10" s="46">
        <v>1.52</v>
      </c>
      <c r="H10" s="46">
        <v>0.08</v>
      </c>
      <c r="I10" s="46">
        <v>18.36</v>
      </c>
      <c r="J10" s="46">
        <v>80.16</v>
      </c>
      <c r="K10" s="47">
        <v>209</v>
      </c>
      <c r="L10" s="46"/>
    </row>
    <row r="11" spans="1:12" ht="15" x14ac:dyDescent="0.25">
      <c r="A11" s="26"/>
      <c r="B11" s="18"/>
      <c r="C11" s="8"/>
      <c r="D11" s="19" t="s">
        <v>38</v>
      </c>
      <c r="E11" s="9"/>
      <c r="F11" s="21">
        <f>SUM(F6:F10)</f>
        <v>605</v>
      </c>
      <c r="G11" s="21">
        <f>SUM(G6:G10)</f>
        <v>20.38</v>
      </c>
      <c r="H11" s="21">
        <f>SUM(H6:H10)</f>
        <v>23.299999999999997</v>
      </c>
      <c r="I11" s="21">
        <f>SUM(I6:I10)</f>
        <v>120.66000000000001</v>
      </c>
      <c r="J11" s="21">
        <f>SUM(J6:J10)</f>
        <v>664.76</v>
      </c>
      <c r="K11" s="27"/>
      <c r="L11" s="21">
        <f>SUM(L6:L10)</f>
        <v>0</v>
      </c>
    </row>
    <row r="12" spans="1:12" ht="15" x14ac:dyDescent="0.25">
      <c r="A12" s="28">
        <f>A6</f>
        <v>1</v>
      </c>
      <c r="B12" s="14">
        <f>B6</f>
        <v>1</v>
      </c>
      <c r="C12" s="10" t="s">
        <v>25</v>
      </c>
      <c r="D12" s="12" t="s">
        <v>24</v>
      </c>
      <c r="E12" s="45" t="s">
        <v>50</v>
      </c>
      <c r="F12" s="46">
        <v>185</v>
      </c>
      <c r="G12" s="46">
        <v>0.93</v>
      </c>
      <c r="H12" s="46">
        <v>0.93</v>
      </c>
      <c r="I12" s="46">
        <v>22.57</v>
      </c>
      <c r="J12" s="46">
        <v>102.27</v>
      </c>
      <c r="K12" s="47">
        <v>338</v>
      </c>
      <c r="L12" s="46"/>
    </row>
    <row r="13" spans="1:12" ht="15" x14ac:dyDescent="0.25">
      <c r="A13" s="25"/>
      <c r="B13" s="16"/>
      <c r="C13" s="11"/>
      <c r="D13" s="6"/>
      <c r="E13" s="45" t="s">
        <v>51</v>
      </c>
      <c r="F13" s="46">
        <v>200</v>
      </c>
      <c r="G13" s="46">
        <v>1</v>
      </c>
      <c r="H13" s="46">
        <v>0</v>
      </c>
      <c r="I13" s="46">
        <v>20.2</v>
      </c>
      <c r="J13" s="46">
        <v>84.8</v>
      </c>
      <c r="K13" s="47">
        <v>389</v>
      </c>
      <c r="L13" s="46"/>
    </row>
    <row r="14" spans="1:12" ht="15" x14ac:dyDescent="0.25">
      <c r="A14" s="25"/>
      <c r="B14" s="16"/>
      <c r="C14" s="11"/>
      <c r="D14" s="6"/>
      <c r="E14" s="45" t="s">
        <v>52</v>
      </c>
      <c r="F14" s="46">
        <v>30</v>
      </c>
      <c r="G14" s="46">
        <v>3.38</v>
      </c>
      <c r="H14" s="46">
        <v>3.76</v>
      </c>
      <c r="I14" s="46">
        <v>35.79</v>
      </c>
      <c r="J14" s="46">
        <v>190.17</v>
      </c>
      <c r="K14" s="47"/>
      <c r="L14" s="46"/>
    </row>
    <row r="15" spans="1:12" ht="15" x14ac:dyDescent="0.25">
      <c r="A15" s="26"/>
      <c r="B15" s="18"/>
      <c r="C15" s="8"/>
      <c r="D15" s="19" t="s">
        <v>38</v>
      </c>
      <c r="E15" s="9"/>
      <c r="F15" s="21">
        <f>SUM(F12:F14)</f>
        <v>415</v>
      </c>
      <c r="G15" s="21">
        <f t="shared" ref="G15:J15" si="0">SUM(G12:G14)</f>
        <v>5.3100000000000005</v>
      </c>
      <c r="H15" s="21">
        <f t="shared" si="0"/>
        <v>4.6899999999999995</v>
      </c>
      <c r="I15" s="21">
        <f t="shared" si="0"/>
        <v>78.56</v>
      </c>
      <c r="J15" s="21">
        <f t="shared" si="0"/>
        <v>377.24</v>
      </c>
      <c r="K15" s="27"/>
      <c r="L15" s="21">
        <f ca="1">SUM(L12:L20)</f>
        <v>0</v>
      </c>
    </row>
    <row r="16" spans="1:12" ht="15" x14ac:dyDescent="0.25">
      <c r="A16" s="28">
        <f>A6</f>
        <v>1</v>
      </c>
      <c r="B16" s="14">
        <f>B6</f>
        <v>1</v>
      </c>
      <c r="C16" s="10" t="s">
        <v>26</v>
      </c>
      <c r="D16" s="7" t="s">
        <v>27</v>
      </c>
      <c r="E16" s="45" t="s">
        <v>53</v>
      </c>
      <c r="F16" s="46">
        <v>50</v>
      </c>
      <c r="G16" s="46">
        <v>0.33</v>
      </c>
      <c r="H16" s="46">
        <v>4.2000000000000003E-2</v>
      </c>
      <c r="I16" s="46">
        <v>0.71</v>
      </c>
      <c r="J16" s="46">
        <v>4.54</v>
      </c>
      <c r="K16" s="47">
        <v>70</v>
      </c>
      <c r="L16" s="46"/>
    </row>
    <row r="17" spans="1:12" ht="15" x14ac:dyDescent="0.25">
      <c r="A17" s="25"/>
      <c r="B17" s="16"/>
      <c r="C17" s="11"/>
      <c r="D17" s="7" t="s">
        <v>28</v>
      </c>
      <c r="E17" s="45" t="s">
        <v>54</v>
      </c>
      <c r="F17" s="46">
        <v>300</v>
      </c>
      <c r="G17" s="46">
        <v>7.05</v>
      </c>
      <c r="H17" s="46">
        <v>9.15</v>
      </c>
      <c r="I17" s="46">
        <v>15.15</v>
      </c>
      <c r="J17" s="46">
        <v>171.33</v>
      </c>
      <c r="K17" s="55" t="s">
        <v>55</v>
      </c>
      <c r="L17" s="46"/>
    </row>
    <row r="18" spans="1:12" ht="15" customHeight="1" x14ac:dyDescent="0.25">
      <c r="A18" s="25"/>
      <c r="B18" s="16"/>
      <c r="C18" s="11"/>
      <c r="D18" s="7" t="s">
        <v>29</v>
      </c>
      <c r="E18" s="53" t="s">
        <v>59</v>
      </c>
      <c r="F18" s="46">
        <v>90</v>
      </c>
      <c r="G18" s="46">
        <v>28.95</v>
      </c>
      <c r="H18" s="46">
        <v>2.1</v>
      </c>
      <c r="I18" s="46">
        <v>1.05</v>
      </c>
      <c r="J18" s="46">
        <v>139.35</v>
      </c>
      <c r="K18" s="54" t="s">
        <v>60</v>
      </c>
      <c r="L18" s="46"/>
    </row>
    <row r="19" spans="1:12" ht="15" x14ac:dyDescent="0.25">
      <c r="A19" s="25"/>
      <c r="B19" s="16"/>
      <c r="C19" s="11"/>
      <c r="D19" s="7" t="s">
        <v>30</v>
      </c>
      <c r="E19" s="53" t="s">
        <v>61</v>
      </c>
      <c r="F19" s="46">
        <v>100</v>
      </c>
      <c r="G19" s="46">
        <v>2.2599999999999998</v>
      </c>
      <c r="H19" s="46">
        <v>3.6</v>
      </c>
      <c r="I19" s="46">
        <v>23.26</v>
      </c>
      <c r="J19" s="46">
        <v>134.72999999999999</v>
      </c>
      <c r="K19" s="54" t="s">
        <v>62</v>
      </c>
      <c r="L19" s="46"/>
    </row>
    <row r="20" spans="1:12" ht="15" x14ac:dyDescent="0.25">
      <c r="A20" s="25"/>
      <c r="B20" s="16"/>
      <c r="C20" s="11"/>
      <c r="D20" s="7" t="s">
        <v>31</v>
      </c>
      <c r="E20" s="53" t="s">
        <v>63</v>
      </c>
      <c r="F20" s="46">
        <v>200</v>
      </c>
      <c r="G20" s="46">
        <v>0.5</v>
      </c>
      <c r="H20" s="46">
        <v>0</v>
      </c>
      <c r="I20" s="46">
        <v>19.8</v>
      </c>
      <c r="J20" s="46">
        <v>81</v>
      </c>
      <c r="K20" s="54" t="s">
        <v>64</v>
      </c>
      <c r="L20" s="46"/>
    </row>
    <row r="21" spans="1:12" ht="15" x14ac:dyDescent="0.25">
      <c r="A21" s="25"/>
      <c r="B21" s="16"/>
      <c r="C21" s="11"/>
      <c r="D21" s="7" t="s">
        <v>32</v>
      </c>
      <c r="E21" s="53" t="s">
        <v>87</v>
      </c>
      <c r="F21" s="46">
        <v>120</v>
      </c>
      <c r="G21" s="46">
        <v>6.68</v>
      </c>
      <c r="H21" s="46">
        <v>1.34</v>
      </c>
      <c r="I21" s="46">
        <v>87.84</v>
      </c>
      <c r="J21" s="46">
        <v>281.79000000000002</v>
      </c>
      <c r="K21" s="47"/>
      <c r="L21" s="46"/>
    </row>
    <row r="22" spans="1:12" ht="15" x14ac:dyDescent="0.25">
      <c r="A22" s="26"/>
      <c r="B22" s="18"/>
      <c r="C22" s="8"/>
      <c r="D22" s="19" t="s">
        <v>38</v>
      </c>
      <c r="E22" s="9"/>
      <c r="F22" s="21">
        <f>SUM(F16:F21)</f>
        <v>860</v>
      </c>
      <c r="G22" s="21">
        <f>SUM(G16:G21)</f>
        <v>45.769999999999996</v>
      </c>
      <c r="H22" s="21">
        <f>SUM(H16:H21)</f>
        <v>16.231999999999999</v>
      </c>
      <c r="I22" s="21">
        <f>SUM(I16:I21)</f>
        <v>147.81</v>
      </c>
      <c r="J22" s="21">
        <f>SUM(J16:J21)</f>
        <v>812.74</v>
      </c>
      <c r="K22" s="27"/>
      <c r="L22" s="21">
        <f ca="1">SUM(L21:L25)</f>
        <v>0</v>
      </c>
    </row>
    <row r="23" spans="1:12" ht="15" x14ac:dyDescent="0.25">
      <c r="A23" s="28">
        <f>A6</f>
        <v>1</v>
      </c>
      <c r="B23" s="14">
        <f>B6</f>
        <v>1</v>
      </c>
      <c r="C23" s="10" t="s">
        <v>33</v>
      </c>
      <c r="D23" s="12" t="s">
        <v>34</v>
      </c>
      <c r="E23" s="53" t="s">
        <v>65</v>
      </c>
      <c r="F23" s="46">
        <v>85</v>
      </c>
      <c r="G23" s="46">
        <v>6.22</v>
      </c>
      <c r="H23" s="46">
        <v>0.65</v>
      </c>
      <c r="I23" s="46">
        <v>54.37</v>
      </c>
      <c r="J23" s="46">
        <v>244.26</v>
      </c>
      <c r="K23" s="47">
        <v>2</v>
      </c>
      <c r="L23" s="46"/>
    </row>
    <row r="24" spans="1:12" ht="15" x14ac:dyDescent="0.25">
      <c r="A24" s="25"/>
      <c r="B24" s="16"/>
      <c r="C24" s="11"/>
      <c r="D24" s="12" t="s">
        <v>31</v>
      </c>
      <c r="E24" s="53" t="s">
        <v>66</v>
      </c>
      <c r="F24" s="46">
        <v>200</v>
      </c>
      <c r="G24" s="46">
        <v>4.28</v>
      </c>
      <c r="H24" s="46">
        <v>3.52</v>
      </c>
      <c r="I24" s="46">
        <v>10</v>
      </c>
      <c r="J24" s="46">
        <v>85.76</v>
      </c>
      <c r="K24" s="54" t="s">
        <v>67</v>
      </c>
      <c r="L24" s="46"/>
    </row>
    <row r="25" spans="1:12" ht="15" x14ac:dyDescent="0.25">
      <c r="A25" s="26"/>
      <c r="B25" s="18"/>
      <c r="C25" s="8"/>
      <c r="D25" s="19" t="s">
        <v>38</v>
      </c>
      <c r="E25" s="9"/>
      <c r="F25" s="21">
        <f>SUM(F23:F24)</f>
        <v>285</v>
      </c>
      <c r="G25" s="21">
        <f>SUM(G23:G24)</f>
        <v>10.5</v>
      </c>
      <c r="H25" s="21">
        <f>SUM(H23:H24)</f>
        <v>4.17</v>
      </c>
      <c r="I25" s="21">
        <f>SUM(I23:I24)</f>
        <v>64.37</v>
      </c>
      <c r="J25" s="21">
        <f>SUM(J23:J24)</f>
        <v>330.02</v>
      </c>
      <c r="K25" s="27"/>
      <c r="L25" s="21">
        <f ca="1">SUM(L22:L24)</f>
        <v>0</v>
      </c>
    </row>
    <row r="26" spans="1:12" ht="15" x14ac:dyDescent="0.25">
      <c r="A26" s="28">
        <f>A6</f>
        <v>1</v>
      </c>
      <c r="B26" s="14">
        <f>B6</f>
        <v>1</v>
      </c>
      <c r="C26" s="10" t="s">
        <v>35</v>
      </c>
      <c r="D26" s="7" t="s">
        <v>21</v>
      </c>
      <c r="E26" s="53" t="s">
        <v>68</v>
      </c>
      <c r="F26" s="46">
        <v>200</v>
      </c>
      <c r="G26" s="46">
        <v>5.74</v>
      </c>
      <c r="H26" s="46">
        <v>5.86</v>
      </c>
      <c r="I26" s="46">
        <v>15.76</v>
      </c>
      <c r="J26" s="46">
        <v>138.72</v>
      </c>
      <c r="K26" s="54" t="s">
        <v>69</v>
      </c>
      <c r="L26" s="46"/>
    </row>
    <row r="27" spans="1:12" ht="15" x14ac:dyDescent="0.25">
      <c r="A27" s="25"/>
      <c r="B27" s="16"/>
      <c r="C27" s="11"/>
      <c r="D27" s="7" t="s">
        <v>30</v>
      </c>
      <c r="E27" s="53" t="s">
        <v>70</v>
      </c>
      <c r="F27" s="46">
        <v>150</v>
      </c>
      <c r="G27" s="46">
        <v>19.899999999999999</v>
      </c>
      <c r="H27" s="46">
        <v>15</v>
      </c>
      <c r="I27" s="46">
        <v>17.3</v>
      </c>
      <c r="J27" s="46">
        <v>283.89999999999998</v>
      </c>
      <c r="K27" s="54" t="s">
        <v>71</v>
      </c>
      <c r="L27" s="46"/>
    </row>
    <row r="28" spans="1:12" ht="15" x14ac:dyDescent="0.25">
      <c r="A28" s="25"/>
      <c r="B28" s="16"/>
      <c r="C28" s="11"/>
      <c r="D28" s="7" t="s">
        <v>31</v>
      </c>
      <c r="E28" s="53" t="s">
        <v>72</v>
      </c>
      <c r="F28" s="46">
        <v>200</v>
      </c>
      <c r="G28" s="46">
        <v>3.58</v>
      </c>
      <c r="H28" s="46">
        <v>3.36</v>
      </c>
      <c r="I28" s="46">
        <v>11.1</v>
      </c>
      <c r="J28" s="46">
        <v>88.72</v>
      </c>
      <c r="K28" s="54" t="s">
        <v>73</v>
      </c>
      <c r="L28" s="46"/>
    </row>
    <row r="29" spans="1:12" ht="15" x14ac:dyDescent="0.25">
      <c r="A29" s="25"/>
      <c r="B29" s="16"/>
      <c r="C29" s="11"/>
      <c r="D29" s="7" t="s">
        <v>23</v>
      </c>
      <c r="E29" s="53" t="s">
        <v>74</v>
      </c>
      <c r="F29" s="46">
        <v>80</v>
      </c>
      <c r="G29" s="46">
        <v>4.83</v>
      </c>
      <c r="H29" s="46">
        <v>82.57</v>
      </c>
      <c r="I29" s="46">
        <v>35</v>
      </c>
      <c r="J29" s="46">
        <v>239.06</v>
      </c>
      <c r="K29" s="47"/>
      <c r="L29" s="46"/>
    </row>
    <row r="30" spans="1:12" ht="17.25" customHeight="1" x14ac:dyDescent="0.25">
      <c r="A30" s="26"/>
      <c r="B30" s="18"/>
      <c r="C30" s="8"/>
      <c r="D30" s="19" t="s">
        <v>38</v>
      </c>
      <c r="E30" s="9"/>
      <c r="F30" s="21">
        <f>SUM(F26:F29)</f>
        <v>630</v>
      </c>
      <c r="G30" s="21">
        <f>SUM(G26:G29)</f>
        <v>34.049999999999997</v>
      </c>
      <c r="H30" s="21">
        <f>SUM(H26:H29)</f>
        <v>106.78999999999999</v>
      </c>
      <c r="I30" s="21">
        <f>SUM(I26:I29)</f>
        <v>79.16</v>
      </c>
      <c r="J30" s="21">
        <f>SUM(J26:J29)</f>
        <v>750.40000000000009</v>
      </c>
      <c r="K30" s="27"/>
      <c r="L30" s="21">
        <f ca="1">SUM(L26:L32)</f>
        <v>0</v>
      </c>
    </row>
    <row r="31" spans="1:12" ht="15" hidden="1" x14ac:dyDescent="0.25">
      <c r="A31" s="28">
        <f>A6</f>
        <v>1</v>
      </c>
      <c r="B31" s="14">
        <f>B6</f>
        <v>1</v>
      </c>
      <c r="C31" s="10" t="s">
        <v>36</v>
      </c>
      <c r="D31" s="12" t="s">
        <v>37</v>
      </c>
      <c r="E31" s="45"/>
      <c r="F31" s="46"/>
      <c r="G31" s="46"/>
      <c r="H31" s="46"/>
      <c r="I31" s="46"/>
      <c r="J31" s="46"/>
      <c r="K31" s="47"/>
      <c r="L31" s="46"/>
    </row>
    <row r="32" spans="1:12" ht="15" hidden="1" x14ac:dyDescent="0.25">
      <c r="A32" s="25"/>
      <c r="B32" s="16"/>
      <c r="C32" s="11"/>
      <c r="D32" s="12" t="s">
        <v>34</v>
      </c>
      <c r="E32" s="45"/>
      <c r="F32" s="46"/>
      <c r="G32" s="46"/>
      <c r="H32" s="46"/>
      <c r="I32" s="46"/>
      <c r="J32" s="46"/>
      <c r="K32" s="47"/>
      <c r="L32" s="46"/>
    </row>
    <row r="33" spans="1:12" ht="15" hidden="1" x14ac:dyDescent="0.25">
      <c r="A33" s="25"/>
      <c r="B33" s="16"/>
      <c r="C33" s="11"/>
      <c r="D33" s="12" t="s">
        <v>31</v>
      </c>
      <c r="E33" s="45"/>
      <c r="F33" s="46"/>
      <c r="G33" s="46"/>
      <c r="H33" s="46"/>
      <c r="I33" s="46"/>
      <c r="J33" s="46"/>
      <c r="K33" s="47"/>
      <c r="L33" s="46"/>
    </row>
    <row r="34" spans="1:12" ht="15" hidden="1" x14ac:dyDescent="0.25">
      <c r="A34" s="25"/>
      <c r="B34" s="16"/>
      <c r="C34" s="11"/>
      <c r="D34" s="12" t="s">
        <v>24</v>
      </c>
      <c r="E34" s="45"/>
      <c r="F34" s="46"/>
      <c r="G34" s="46"/>
      <c r="H34" s="46"/>
      <c r="I34" s="46"/>
      <c r="J34" s="46"/>
      <c r="K34" s="47"/>
      <c r="L34" s="46"/>
    </row>
    <row r="35" spans="1:12" ht="15" hidden="1" x14ac:dyDescent="0.25">
      <c r="A35" s="25"/>
      <c r="B35" s="16"/>
      <c r="C35" s="11"/>
      <c r="D35" s="6"/>
      <c r="E35" s="45"/>
      <c r="F35" s="46"/>
      <c r="G35" s="46"/>
      <c r="H35" s="46"/>
      <c r="I35" s="46"/>
      <c r="J35" s="46"/>
      <c r="K35" s="47"/>
      <c r="L35" s="46"/>
    </row>
    <row r="36" spans="1:12" ht="15" hidden="1" x14ac:dyDescent="0.25">
      <c r="A36" s="25"/>
      <c r="B36" s="16"/>
      <c r="C36" s="11"/>
      <c r="D36" s="6"/>
      <c r="E36" s="45"/>
      <c r="F36" s="46"/>
      <c r="G36" s="46"/>
      <c r="H36" s="46"/>
      <c r="I36" s="46"/>
      <c r="J36" s="46"/>
      <c r="K36" s="47"/>
      <c r="L36" s="46"/>
    </row>
    <row r="37" spans="1:12" ht="15" hidden="1" x14ac:dyDescent="0.25">
      <c r="A37" s="26"/>
      <c r="B37" s="18"/>
      <c r="C37" s="8"/>
      <c r="D37" s="20" t="s">
        <v>38</v>
      </c>
      <c r="E37" s="9"/>
      <c r="F37" s="21">
        <f>SUM(F31:F36)</f>
        <v>0</v>
      </c>
      <c r="G37" s="21">
        <f t="shared" ref="G37:J37" si="1">SUM(G31:G36)</f>
        <v>0</v>
      </c>
      <c r="H37" s="21">
        <f t="shared" si="1"/>
        <v>0</v>
      </c>
      <c r="I37" s="21">
        <f t="shared" si="1"/>
        <v>0</v>
      </c>
      <c r="J37" s="21">
        <f t="shared" si="1"/>
        <v>0</v>
      </c>
      <c r="K37" s="27"/>
      <c r="L37" s="21">
        <f ca="1">SUM(L31:L39)</f>
        <v>0</v>
      </c>
    </row>
    <row r="38" spans="1:12" ht="15.75" thickBot="1" x14ac:dyDescent="0.25">
      <c r="A38" s="31">
        <f>A6</f>
        <v>1</v>
      </c>
      <c r="B38" s="32">
        <f>B6</f>
        <v>1</v>
      </c>
      <c r="C38" s="62" t="s">
        <v>4</v>
      </c>
      <c r="D38" s="63"/>
      <c r="E38" s="33"/>
      <c r="F38" s="34">
        <f>F11+F15+F22+F25+F30+F37</f>
        <v>2795</v>
      </c>
      <c r="G38" s="34">
        <f>G11+G15+G22+G25+G30+G37</f>
        <v>116.00999999999999</v>
      </c>
      <c r="H38" s="34">
        <f>H11+H15+H22+H25+H30+H37</f>
        <v>155.18199999999999</v>
      </c>
      <c r="I38" s="34">
        <f>I11+I15+I22+I25+I30+I37</f>
        <v>490.56000000000006</v>
      </c>
      <c r="J38" s="34">
        <f>J11+J15+J22+J25+J30+J37</f>
        <v>2935.1600000000003</v>
      </c>
      <c r="K38" s="35"/>
      <c r="L38" s="34">
        <f ca="1">L11+L15+L22+L25+L30+L37</f>
        <v>0</v>
      </c>
    </row>
    <row r="39" spans="1:12" ht="15" x14ac:dyDescent="0.25">
      <c r="A39" s="15">
        <v>1</v>
      </c>
      <c r="B39" s="16">
        <v>2</v>
      </c>
      <c r="C39" s="24" t="s">
        <v>20</v>
      </c>
      <c r="D39" s="5" t="s">
        <v>21</v>
      </c>
      <c r="E39" s="56" t="s">
        <v>75</v>
      </c>
      <c r="F39" s="43">
        <v>200</v>
      </c>
      <c r="G39" s="43">
        <v>7.1</v>
      </c>
      <c r="H39" s="43">
        <v>6.7</v>
      </c>
      <c r="I39" s="43">
        <v>23.8</v>
      </c>
      <c r="J39" s="43">
        <v>184.4</v>
      </c>
      <c r="K39" s="57" t="s">
        <v>76</v>
      </c>
      <c r="L39" s="43"/>
    </row>
    <row r="40" spans="1:12" ht="15" x14ac:dyDescent="0.25">
      <c r="A40" s="15"/>
      <c r="B40" s="16"/>
      <c r="C40" s="11"/>
      <c r="D40" s="6"/>
      <c r="E40" s="53" t="s">
        <v>46</v>
      </c>
      <c r="F40" s="46">
        <v>40</v>
      </c>
      <c r="G40" s="46">
        <v>5.08</v>
      </c>
      <c r="H40" s="46">
        <v>4.5999999999999996</v>
      </c>
      <c r="I40" s="46">
        <v>28</v>
      </c>
      <c r="J40" s="46">
        <v>63</v>
      </c>
      <c r="K40" s="47">
        <v>50</v>
      </c>
      <c r="L40" s="46"/>
    </row>
    <row r="41" spans="1:12" ht="15" customHeight="1" x14ac:dyDescent="0.25">
      <c r="A41" s="15"/>
      <c r="B41" s="16"/>
      <c r="C41" s="11"/>
      <c r="D41" s="7" t="s">
        <v>22</v>
      </c>
      <c r="E41" s="53" t="s">
        <v>66</v>
      </c>
      <c r="F41" s="46">
        <v>200</v>
      </c>
      <c r="G41" s="46">
        <v>4.28</v>
      </c>
      <c r="H41" s="46">
        <v>3.52</v>
      </c>
      <c r="I41" s="46">
        <v>10</v>
      </c>
      <c r="J41" s="46">
        <v>85.76</v>
      </c>
      <c r="K41" s="54" t="s">
        <v>77</v>
      </c>
      <c r="L41" s="46"/>
    </row>
    <row r="42" spans="1:12" ht="15" x14ac:dyDescent="0.25">
      <c r="A42" s="15"/>
      <c r="B42" s="16"/>
      <c r="C42" s="11"/>
      <c r="D42" s="7" t="s">
        <v>23</v>
      </c>
      <c r="E42" s="53" t="s">
        <v>78</v>
      </c>
      <c r="F42" s="46">
        <v>95</v>
      </c>
      <c r="G42" s="46">
        <v>8.2799999999999994</v>
      </c>
      <c r="H42" s="46">
        <v>13.12</v>
      </c>
      <c r="I42" s="46">
        <v>35.1</v>
      </c>
      <c r="J42" s="46">
        <v>292.8</v>
      </c>
      <c r="K42" s="47"/>
      <c r="L42" s="46"/>
    </row>
    <row r="43" spans="1:12" ht="15" x14ac:dyDescent="0.25">
      <c r="A43" s="17"/>
      <c r="B43" s="18"/>
      <c r="C43" s="8"/>
      <c r="D43" s="19" t="s">
        <v>38</v>
      </c>
      <c r="E43" s="9"/>
      <c r="F43" s="21">
        <f>SUM(F39:F42)</f>
        <v>535</v>
      </c>
      <c r="G43" s="21">
        <f>SUM(G39:G42)</f>
        <v>24.740000000000002</v>
      </c>
      <c r="H43" s="21">
        <f>SUM(H39:H42)</f>
        <v>27.939999999999998</v>
      </c>
      <c r="I43" s="21">
        <f>SUM(I39:I42)</f>
        <v>96.9</v>
      </c>
      <c r="J43" s="21">
        <f>SUM(J39:J42)</f>
        <v>625.96</v>
      </c>
      <c r="K43" s="27"/>
      <c r="L43" s="21">
        <f>SUM(L39:L42)</f>
        <v>0</v>
      </c>
    </row>
    <row r="44" spans="1:12" ht="15" x14ac:dyDescent="0.25">
      <c r="A44" s="14">
        <f>A39</f>
        <v>1</v>
      </c>
      <c r="B44" s="14">
        <f>B39</f>
        <v>2</v>
      </c>
      <c r="C44" s="10" t="s">
        <v>25</v>
      </c>
      <c r="D44" s="12" t="s">
        <v>24</v>
      </c>
      <c r="E44" s="53" t="s">
        <v>50</v>
      </c>
      <c r="F44" s="46">
        <v>185</v>
      </c>
      <c r="G44" s="46">
        <v>0.93</v>
      </c>
      <c r="H44" s="46">
        <v>0.93</v>
      </c>
      <c r="I44" s="46">
        <v>22.57</v>
      </c>
      <c r="J44" s="46">
        <v>102.27</v>
      </c>
      <c r="K44" s="47">
        <v>338</v>
      </c>
      <c r="L44" s="46"/>
    </row>
    <row r="45" spans="1:12" ht="15" x14ac:dyDescent="0.25">
      <c r="A45" s="15"/>
      <c r="B45" s="16"/>
      <c r="C45" s="11"/>
      <c r="D45" s="6"/>
      <c r="E45" s="53" t="s">
        <v>72</v>
      </c>
      <c r="F45" s="46">
        <v>200</v>
      </c>
      <c r="G45" s="46">
        <v>3.58</v>
      </c>
      <c r="H45" s="46">
        <v>3.36</v>
      </c>
      <c r="I45" s="46">
        <v>11.1</v>
      </c>
      <c r="J45" s="46">
        <v>88.72</v>
      </c>
      <c r="K45" s="54" t="s">
        <v>73</v>
      </c>
      <c r="L45" s="46"/>
    </row>
    <row r="46" spans="1:12" ht="15" x14ac:dyDescent="0.25">
      <c r="A46" s="15"/>
      <c r="B46" s="16"/>
      <c r="C46" s="11"/>
      <c r="D46" s="6"/>
      <c r="E46" s="53" t="s">
        <v>79</v>
      </c>
      <c r="F46" s="46">
        <v>157</v>
      </c>
      <c r="G46" s="46">
        <v>25.65</v>
      </c>
      <c r="H46" s="46">
        <v>13.5</v>
      </c>
      <c r="I46" s="46">
        <v>33.6</v>
      </c>
      <c r="J46" s="46">
        <v>358.95</v>
      </c>
      <c r="K46" s="54" t="s">
        <v>80</v>
      </c>
      <c r="L46" s="46"/>
    </row>
    <row r="47" spans="1:12" ht="15" x14ac:dyDescent="0.25">
      <c r="A47" s="17"/>
      <c r="B47" s="18"/>
      <c r="C47" s="8"/>
      <c r="D47" s="19" t="s">
        <v>38</v>
      </c>
      <c r="E47" s="9"/>
      <c r="F47" s="21">
        <f>SUM(F44:F46)</f>
        <v>542</v>
      </c>
      <c r="G47" s="21">
        <f t="shared" ref="G47:J47" si="2">SUM(G44:G46)</f>
        <v>30.159999999999997</v>
      </c>
      <c r="H47" s="21">
        <f t="shared" si="2"/>
        <v>17.79</v>
      </c>
      <c r="I47" s="21">
        <f t="shared" si="2"/>
        <v>67.27000000000001</v>
      </c>
      <c r="J47" s="21">
        <f t="shared" si="2"/>
        <v>549.94000000000005</v>
      </c>
      <c r="K47" s="27"/>
      <c r="L47" s="21">
        <f ca="1">SUM(L44:L51)</f>
        <v>0</v>
      </c>
    </row>
    <row r="48" spans="1:12" ht="15" x14ac:dyDescent="0.25">
      <c r="A48" s="14">
        <f>A39</f>
        <v>1</v>
      </c>
      <c r="B48" s="14">
        <f>B39</f>
        <v>2</v>
      </c>
      <c r="C48" s="10" t="s">
        <v>26</v>
      </c>
      <c r="D48" s="7" t="s">
        <v>27</v>
      </c>
      <c r="E48" s="53" t="s">
        <v>81</v>
      </c>
      <c r="F48" s="46">
        <v>80</v>
      </c>
      <c r="G48" s="46">
        <v>1.8</v>
      </c>
      <c r="H48" s="46">
        <v>5.7</v>
      </c>
      <c r="I48" s="46">
        <v>9.1</v>
      </c>
      <c r="J48" s="46">
        <v>95.2</v>
      </c>
      <c r="K48" s="54" t="s">
        <v>82</v>
      </c>
      <c r="L48" s="46"/>
    </row>
    <row r="49" spans="1:12" ht="15" x14ac:dyDescent="0.25">
      <c r="A49" s="15"/>
      <c r="B49" s="16"/>
      <c r="C49" s="11"/>
      <c r="D49" s="7" t="s">
        <v>28</v>
      </c>
      <c r="E49" s="53" t="s">
        <v>83</v>
      </c>
      <c r="F49" s="46">
        <v>300</v>
      </c>
      <c r="G49" s="46">
        <v>10.02</v>
      </c>
      <c r="H49" s="46">
        <v>6.9</v>
      </c>
      <c r="I49" s="46">
        <v>24.42</v>
      </c>
      <c r="J49" s="46">
        <v>199.72</v>
      </c>
      <c r="K49" s="54" t="s">
        <v>84</v>
      </c>
      <c r="L49" s="46"/>
    </row>
    <row r="50" spans="1:12" ht="15" x14ac:dyDescent="0.25">
      <c r="A50" s="15"/>
      <c r="B50" s="16"/>
      <c r="C50" s="11"/>
      <c r="D50" s="7" t="s">
        <v>29</v>
      </c>
      <c r="E50" s="53" t="s">
        <v>85</v>
      </c>
      <c r="F50" s="46">
        <v>200</v>
      </c>
      <c r="G50" s="46">
        <v>21</v>
      </c>
      <c r="H50" s="46">
        <v>7</v>
      </c>
      <c r="I50" s="46">
        <v>17.5</v>
      </c>
      <c r="J50" s="46">
        <v>217.4</v>
      </c>
      <c r="K50" s="54" t="s">
        <v>86</v>
      </c>
      <c r="L50" s="46"/>
    </row>
    <row r="51" spans="1:12" ht="15" x14ac:dyDescent="0.25">
      <c r="A51" s="15"/>
      <c r="B51" s="16"/>
      <c r="C51" s="11"/>
      <c r="D51" s="7" t="s">
        <v>31</v>
      </c>
      <c r="E51" s="53" t="s">
        <v>63</v>
      </c>
      <c r="F51" s="46">
        <v>200</v>
      </c>
      <c r="G51" s="46">
        <v>0.5</v>
      </c>
      <c r="H51" s="46">
        <v>0</v>
      </c>
      <c r="I51" s="46">
        <v>19.8</v>
      </c>
      <c r="J51" s="46">
        <v>81</v>
      </c>
      <c r="K51" s="54" t="s">
        <v>64</v>
      </c>
      <c r="L51" s="46"/>
    </row>
    <row r="52" spans="1:12" ht="15" x14ac:dyDescent="0.25">
      <c r="A52" s="15"/>
      <c r="B52" s="16"/>
      <c r="C52" s="11"/>
      <c r="D52" s="7" t="s">
        <v>32</v>
      </c>
      <c r="E52" s="53" t="s">
        <v>87</v>
      </c>
      <c r="F52" s="46">
        <v>120</v>
      </c>
      <c r="G52" s="46">
        <v>6.68</v>
      </c>
      <c r="H52" s="46">
        <v>1.34</v>
      </c>
      <c r="I52" s="46">
        <v>87.84</v>
      </c>
      <c r="J52" s="46">
        <v>281.79000000000002</v>
      </c>
      <c r="K52" s="47"/>
      <c r="L52" s="46"/>
    </row>
    <row r="53" spans="1:12" ht="15" x14ac:dyDescent="0.25">
      <c r="A53" s="17"/>
      <c r="B53" s="18"/>
      <c r="C53" s="8"/>
      <c r="D53" s="19" t="s">
        <v>38</v>
      </c>
      <c r="E53" s="9"/>
      <c r="F53" s="21">
        <f>SUM(F48:F52)</f>
        <v>900</v>
      </c>
      <c r="G53" s="21">
        <f>SUM(G48:G52)</f>
        <v>40</v>
      </c>
      <c r="H53" s="21">
        <f>SUM(H48:H52)</f>
        <v>20.94</v>
      </c>
      <c r="I53" s="21">
        <f>SUM(I48:I52)</f>
        <v>158.66000000000003</v>
      </c>
      <c r="J53" s="21">
        <f>SUM(J48:J52)</f>
        <v>875.11000000000013</v>
      </c>
      <c r="K53" s="27"/>
      <c r="L53" s="21">
        <f ca="1">SUM(L52:L56)</f>
        <v>0</v>
      </c>
    </row>
    <row r="54" spans="1:12" ht="15" x14ac:dyDescent="0.25">
      <c r="A54" s="14">
        <f>A39</f>
        <v>1</v>
      </c>
      <c r="B54" s="14">
        <f>B39</f>
        <v>2</v>
      </c>
      <c r="C54" s="10" t="s">
        <v>33</v>
      </c>
      <c r="D54" s="12" t="s">
        <v>34</v>
      </c>
      <c r="E54" s="53" t="s">
        <v>65</v>
      </c>
      <c r="F54" s="46">
        <v>85</v>
      </c>
      <c r="G54" s="46">
        <v>6.22</v>
      </c>
      <c r="H54" s="46">
        <v>0.65</v>
      </c>
      <c r="I54" s="46">
        <v>54.37</v>
      </c>
      <c r="J54" s="46">
        <v>244.26</v>
      </c>
      <c r="K54" s="47">
        <v>2</v>
      </c>
      <c r="L54" s="46"/>
    </row>
    <row r="55" spans="1:12" ht="15" x14ac:dyDescent="0.25">
      <c r="A55" s="15"/>
      <c r="B55" s="16"/>
      <c r="C55" s="11"/>
      <c r="D55" s="12" t="s">
        <v>31</v>
      </c>
      <c r="E55" s="53" t="s">
        <v>88</v>
      </c>
      <c r="F55" s="46">
        <v>180</v>
      </c>
      <c r="G55" s="46">
        <v>5.4</v>
      </c>
      <c r="H55" s="46">
        <v>7.2</v>
      </c>
      <c r="I55" s="46">
        <v>7.56</v>
      </c>
      <c r="J55" s="46">
        <v>116.4</v>
      </c>
      <c r="K55" s="47"/>
      <c r="L55" s="46"/>
    </row>
    <row r="56" spans="1:12" ht="15" x14ac:dyDescent="0.25">
      <c r="A56" s="17"/>
      <c r="B56" s="18"/>
      <c r="C56" s="8"/>
      <c r="D56" s="19" t="s">
        <v>38</v>
      </c>
      <c r="E56" s="9"/>
      <c r="F56" s="21">
        <f>SUM(F54:F55)</f>
        <v>265</v>
      </c>
      <c r="G56" s="21">
        <f>SUM(G54:G55)</f>
        <v>11.620000000000001</v>
      </c>
      <c r="H56" s="21">
        <f>SUM(H54:H55)</f>
        <v>7.8500000000000005</v>
      </c>
      <c r="I56" s="21">
        <f>SUM(I54:I55)</f>
        <v>61.93</v>
      </c>
      <c r="J56" s="21">
        <f>SUM(J54:J55)</f>
        <v>360.65999999999997</v>
      </c>
      <c r="K56" s="27"/>
      <c r="L56" s="21">
        <f ca="1">SUM(L53:L55)</f>
        <v>0</v>
      </c>
    </row>
    <row r="57" spans="1:12" ht="15" x14ac:dyDescent="0.25">
      <c r="A57" s="14">
        <f>A39</f>
        <v>1</v>
      </c>
      <c r="B57" s="14">
        <f>B39</f>
        <v>2</v>
      </c>
      <c r="C57" s="10" t="s">
        <v>35</v>
      </c>
      <c r="D57" s="7" t="s">
        <v>21</v>
      </c>
      <c r="E57" s="53" t="s">
        <v>89</v>
      </c>
      <c r="F57" s="46">
        <v>120</v>
      </c>
      <c r="G57" s="46">
        <v>21</v>
      </c>
      <c r="H57" s="46">
        <v>13.8</v>
      </c>
      <c r="I57" s="46">
        <v>18.899999999999999</v>
      </c>
      <c r="J57" s="46">
        <v>93.7</v>
      </c>
      <c r="K57" s="54" t="s">
        <v>90</v>
      </c>
      <c r="L57" s="46"/>
    </row>
    <row r="58" spans="1:12" ht="15" x14ac:dyDescent="0.25">
      <c r="A58" s="15"/>
      <c r="B58" s="16"/>
      <c r="C58" s="11"/>
      <c r="D58" s="7" t="s">
        <v>30</v>
      </c>
      <c r="E58" s="53" t="s">
        <v>93</v>
      </c>
      <c r="F58" s="46">
        <v>100</v>
      </c>
      <c r="G58" s="46">
        <v>4.2</v>
      </c>
      <c r="H58" s="46">
        <v>4.7</v>
      </c>
      <c r="I58" s="46">
        <v>23.7</v>
      </c>
      <c r="J58" s="46">
        <v>154.4</v>
      </c>
      <c r="K58" s="54" t="s">
        <v>94</v>
      </c>
      <c r="L58" s="46"/>
    </row>
    <row r="59" spans="1:12" ht="15" x14ac:dyDescent="0.25">
      <c r="A59" s="15"/>
      <c r="B59" s="16"/>
      <c r="C59" s="11"/>
      <c r="D59" s="7" t="s">
        <v>31</v>
      </c>
      <c r="E59" s="53" t="s">
        <v>91</v>
      </c>
      <c r="F59" s="46">
        <v>200</v>
      </c>
      <c r="G59" s="46">
        <v>0.2</v>
      </c>
      <c r="H59" s="46">
        <v>0</v>
      </c>
      <c r="I59" s="46">
        <v>0.1</v>
      </c>
      <c r="J59" s="46">
        <v>1.4</v>
      </c>
      <c r="K59" s="54" t="s">
        <v>92</v>
      </c>
      <c r="L59" s="46"/>
    </row>
    <row r="60" spans="1:12" ht="15" x14ac:dyDescent="0.25">
      <c r="A60" s="15"/>
      <c r="B60" s="16"/>
      <c r="C60" s="11"/>
      <c r="D60" s="7" t="s">
        <v>23</v>
      </c>
      <c r="E60" s="53" t="s">
        <v>74</v>
      </c>
      <c r="F60" s="46">
        <v>80</v>
      </c>
      <c r="G60" s="46">
        <v>4.83</v>
      </c>
      <c r="H60" s="46">
        <v>82.57</v>
      </c>
      <c r="I60" s="46">
        <v>35</v>
      </c>
      <c r="J60" s="46">
        <v>239.06</v>
      </c>
      <c r="K60" s="47"/>
      <c r="L60" s="46"/>
    </row>
    <row r="61" spans="1:12" ht="15" x14ac:dyDescent="0.25">
      <c r="A61" s="15"/>
      <c r="B61" s="16"/>
      <c r="C61" s="11"/>
      <c r="D61" s="7"/>
      <c r="E61" s="53" t="s">
        <v>95</v>
      </c>
      <c r="F61" s="46">
        <v>50</v>
      </c>
      <c r="G61" s="46"/>
      <c r="H61" s="46"/>
      <c r="I61" s="46"/>
      <c r="J61" s="46"/>
      <c r="K61" s="47"/>
      <c r="L61" s="46"/>
    </row>
    <row r="62" spans="1:12" ht="15" customHeight="1" x14ac:dyDescent="0.25">
      <c r="A62" s="17"/>
      <c r="B62" s="18"/>
      <c r="C62" s="8"/>
      <c r="D62" s="19" t="s">
        <v>38</v>
      </c>
      <c r="E62" s="9"/>
      <c r="F62" s="21">
        <f>SUM(F57:F61)</f>
        <v>550</v>
      </c>
      <c r="G62" s="21">
        <f>SUM(G57:G61)</f>
        <v>30.229999999999997</v>
      </c>
      <c r="H62" s="21">
        <f>SUM(H57:H61)</f>
        <v>101.07</v>
      </c>
      <c r="I62" s="21">
        <f>SUM(I57:I61)</f>
        <v>77.699999999999989</v>
      </c>
      <c r="J62" s="21">
        <f>SUM(J57:J61)</f>
        <v>488.56000000000006</v>
      </c>
      <c r="K62" s="27"/>
      <c r="L62" s="21">
        <f ca="1">SUM(L57:L64)</f>
        <v>0</v>
      </c>
    </row>
    <row r="63" spans="1:12" ht="15" hidden="1" x14ac:dyDescent="0.25">
      <c r="A63" s="14">
        <f>A39</f>
        <v>1</v>
      </c>
      <c r="B63" s="14">
        <f>B39</f>
        <v>2</v>
      </c>
      <c r="C63" s="10" t="s">
        <v>36</v>
      </c>
      <c r="D63" s="12" t="s">
        <v>37</v>
      </c>
      <c r="E63" s="45"/>
      <c r="F63" s="46"/>
      <c r="G63" s="46"/>
      <c r="H63" s="46"/>
      <c r="I63" s="46"/>
      <c r="J63" s="46"/>
      <c r="K63" s="47"/>
      <c r="L63" s="46"/>
    </row>
    <row r="64" spans="1:12" ht="15" hidden="1" x14ac:dyDescent="0.25">
      <c r="A64" s="15"/>
      <c r="B64" s="16"/>
      <c r="C64" s="11"/>
      <c r="D64" s="12" t="s">
        <v>34</v>
      </c>
      <c r="E64" s="45"/>
      <c r="F64" s="46"/>
      <c r="G64" s="46"/>
      <c r="H64" s="46"/>
      <c r="I64" s="46"/>
      <c r="J64" s="46"/>
      <c r="K64" s="47"/>
      <c r="L64" s="46"/>
    </row>
    <row r="65" spans="1:12" ht="15" hidden="1" x14ac:dyDescent="0.25">
      <c r="A65" s="15"/>
      <c r="B65" s="16"/>
      <c r="C65" s="11"/>
      <c r="D65" s="12" t="s">
        <v>31</v>
      </c>
      <c r="E65" s="45"/>
      <c r="F65" s="46"/>
      <c r="G65" s="46"/>
      <c r="H65" s="46"/>
      <c r="I65" s="46"/>
      <c r="J65" s="46"/>
      <c r="K65" s="47"/>
      <c r="L65" s="46"/>
    </row>
    <row r="66" spans="1:12" ht="15" hidden="1" x14ac:dyDescent="0.25">
      <c r="A66" s="15"/>
      <c r="B66" s="16"/>
      <c r="C66" s="11"/>
      <c r="D66" s="12" t="s">
        <v>24</v>
      </c>
      <c r="E66" s="45"/>
      <c r="F66" s="46"/>
      <c r="G66" s="46"/>
      <c r="H66" s="46"/>
      <c r="I66" s="46"/>
      <c r="J66" s="46"/>
      <c r="K66" s="47"/>
      <c r="L66" s="46"/>
    </row>
    <row r="67" spans="1:12" ht="15" hidden="1" x14ac:dyDescent="0.2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 hidden="1" x14ac:dyDescent="0.2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 hidden="1" x14ac:dyDescent="0.25">
      <c r="A69" s="17"/>
      <c r="B69" s="18"/>
      <c r="C69" s="8"/>
      <c r="D69" s="20" t="s">
        <v>38</v>
      </c>
      <c r="E69" s="9"/>
      <c r="F69" s="21">
        <f>SUM(F63:F68)</f>
        <v>0</v>
      </c>
      <c r="G69" s="21">
        <f t="shared" ref="G69:J69" si="3">SUM(G63:G68)</f>
        <v>0</v>
      </c>
      <c r="H69" s="21">
        <f t="shared" si="3"/>
        <v>0</v>
      </c>
      <c r="I69" s="21">
        <f t="shared" si="3"/>
        <v>0</v>
      </c>
      <c r="J69" s="21">
        <f t="shared" si="3"/>
        <v>0</v>
      </c>
      <c r="K69" s="27"/>
      <c r="L69" s="21">
        <f t="shared" ref="L69" ca="1" si="4">SUM(L63:L71)</f>
        <v>0</v>
      </c>
    </row>
    <row r="70" spans="1:12" ht="15.75" customHeight="1" thickBot="1" x14ac:dyDescent="0.25">
      <c r="A70" s="36">
        <f>A39</f>
        <v>1</v>
      </c>
      <c r="B70" s="36">
        <f>B39</f>
        <v>2</v>
      </c>
      <c r="C70" s="62" t="s">
        <v>4</v>
      </c>
      <c r="D70" s="63"/>
      <c r="E70" s="33"/>
      <c r="F70" s="34">
        <f>F43+F47+F53+F56+F62+F69</f>
        <v>2792</v>
      </c>
      <c r="G70" s="34">
        <f>G43+G47+G53+G56+G62+G69</f>
        <v>136.75</v>
      </c>
      <c r="H70" s="34">
        <f>H43+H47+H53+H56+H62+H69</f>
        <v>175.58999999999997</v>
      </c>
      <c r="I70" s="34">
        <f>I43+I47+I53+I56+I62+I69</f>
        <v>462.46000000000004</v>
      </c>
      <c r="J70" s="34">
        <f>J43+J47+J53+J56+J62+J69</f>
        <v>2900.23</v>
      </c>
      <c r="K70" s="35"/>
      <c r="L70" s="34">
        <f ca="1">L43+L47+L53+L56+L62+L69</f>
        <v>0</v>
      </c>
    </row>
    <row r="71" spans="1:12" ht="15" x14ac:dyDescent="0.25">
      <c r="A71" s="22">
        <v>1</v>
      </c>
      <c r="B71" s="23">
        <v>3</v>
      </c>
      <c r="C71" s="24" t="s">
        <v>20</v>
      </c>
      <c r="D71" s="5" t="s">
        <v>21</v>
      </c>
      <c r="E71" s="56" t="s">
        <v>68</v>
      </c>
      <c r="F71" s="43">
        <v>200</v>
      </c>
      <c r="G71" s="43">
        <v>5.74</v>
      </c>
      <c r="H71" s="43">
        <v>5.86</v>
      </c>
      <c r="I71" s="43">
        <v>15.76</v>
      </c>
      <c r="J71" s="43">
        <v>158.72</v>
      </c>
      <c r="K71" s="57" t="s">
        <v>96</v>
      </c>
      <c r="L71" s="43"/>
    </row>
    <row r="72" spans="1:12" ht="15" x14ac:dyDescent="0.25">
      <c r="A72" s="25"/>
      <c r="B72" s="16"/>
      <c r="C72" s="11"/>
      <c r="D72" s="6"/>
      <c r="E72" s="53" t="s">
        <v>46</v>
      </c>
      <c r="F72" s="46">
        <v>40</v>
      </c>
      <c r="G72" s="46">
        <v>5.08</v>
      </c>
      <c r="H72" s="46">
        <v>4.5999999999999996</v>
      </c>
      <c r="I72" s="46">
        <v>28</v>
      </c>
      <c r="J72" s="46">
        <v>63</v>
      </c>
      <c r="K72" s="47">
        <v>50</v>
      </c>
      <c r="L72" s="46"/>
    </row>
    <row r="73" spans="1:12" ht="15" x14ac:dyDescent="0.25">
      <c r="A73" s="25"/>
      <c r="B73" s="16"/>
      <c r="C73" s="11"/>
      <c r="D73" s="7" t="s">
        <v>22</v>
      </c>
      <c r="E73" s="53" t="s">
        <v>66</v>
      </c>
      <c r="F73" s="46">
        <v>200</v>
      </c>
      <c r="G73" s="46">
        <v>4.28</v>
      </c>
      <c r="H73" s="46">
        <v>3.52</v>
      </c>
      <c r="I73" s="46">
        <v>10</v>
      </c>
      <c r="J73" s="46">
        <v>85.76</v>
      </c>
      <c r="K73" s="54" t="s">
        <v>97</v>
      </c>
      <c r="L73" s="46"/>
    </row>
    <row r="74" spans="1:12" ht="15" x14ac:dyDescent="0.25">
      <c r="A74" s="25"/>
      <c r="B74" s="16"/>
      <c r="C74" s="11"/>
      <c r="D74" s="7" t="s">
        <v>23</v>
      </c>
      <c r="E74" s="53" t="s">
        <v>78</v>
      </c>
      <c r="F74" s="46">
        <v>95</v>
      </c>
      <c r="G74" s="46">
        <v>8.2799999999999994</v>
      </c>
      <c r="H74" s="46">
        <v>13.12</v>
      </c>
      <c r="I74" s="46">
        <v>35.1</v>
      </c>
      <c r="J74" s="46">
        <v>292.8</v>
      </c>
      <c r="K74" s="47"/>
      <c r="L74" s="46"/>
    </row>
    <row r="75" spans="1:12" ht="15" x14ac:dyDescent="0.25">
      <c r="A75" s="26"/>
      <c r="B75" s="18"/>
      <c r="C75" s="8"/>
      <c r="D75" s="19" t="s">
        <v>38</v>
      </c>
      <c r="E75" s="9"/>
      <c r="F75" s="21">
        <f>SUM(F71:F74)</f>
        <v>535</v>
      </c>
      <c r="G75" s="21">
        <f>SUM(G71:G74)</f>
        <v>23.380000000000003</v>
      </c>
      <c r="H75" s="21">
        <f>SUM(H71:H74)</f>
        <v>27.1</v>
      </c>
      <c r="I75" s="21">
        <f>SUM(I71:I74)</f>
        <v>88.86</v>
      </c>
      <c r="J75" s="21">
        <f>SUM(J71:J74)</f>
        <v>600.28</v>
      </c>
      <c r="K75" s="27"/>
      <c r="L75" s="21">
        <f>SUM(L71:L74)</f>
        <v>0</v>
      </c>
    </row>
    <row r="76" spans="1:12" ht="15" x14ac:dyDescent="0.25">
      <c r="A76" s="28">
        <f>A71</f>
        <v>1</v>
      </c>
      <c r="B76" s="14">
        <f>B71</f>
        <v>3</v>
      </c>
      <c r="C76" s="10" t="s">
        <v>25</v>
      </c>
      <c r="D76" s="12" t="s">
        <v>24</v>
      </c>
      <c r="E76" s="53" t="s">
        <v>50</v>
      </c>
      <c r="F76" s="46">
        <v>185</v>
      </c>
      <c r="G76" s="46">
        <v>0.93</v>
      </c>
      <c r="H76" s="46">
        <v>0.93</v>
      </c>
      <c r="I76" s="46">
        <v>22.57</v>
      </c>
      <c r="J76" s="46">
        <v>102.27</v>
      </c>
      <c r="K76" s="47">
        <v>338</v>
      </c>
      <c r="L76" s="46"/>
    </row>
    <row r="77" spans="1:12" ht="15" x14ac:dyDescent="0.25">
      <c r="A77" s="25"/>
      <c r="B77" s="16"/>
      <c r="C77" s="11"/>
      <c r="D77" s="6"/>
      <c r="E77" s="53" t="s">
        <v>88</v>
      </c>
      <c r="F77" s="46">
        <v>180</v>
      </c>
      <c r="G77" s="46">
        <v>5.4</v>
      </c>
      <c r="H77" s="46">
        <v>7.2</v>
      </c>
      <c r="I77" s="46">
        <v>7.56</v>
      </c>
      <c r="J77" s="46">
        <v>116.4</v>
      </c>
      <c r="K77" s="47"/>
      <c r="L77" s="46"/>
    </row>
    <row r="78" spans="1:12" ht="15" x14ac:dyDescent="0.25">
      <c r="A78" s="25"/>
      <c r="B78" s="16"/>
      <c r="C78" s="11"/>
      <c r="D78" s="6"/>
      <c r="E78" s="53" t="s">
        <v>98</v>
      </c>
      <c r="F78" s="46">
        <v>150</v>
      </c>
      <c r="G78" s="46">
        <v>25.6</v>
      </c>
      <c r="H78" s="46">
        <v>16.100000000000001</v>
      </c>
      <c r="I78" s="46">
        <v>25</v>
      </c>
      <c r="J78" s="46">
        <v>347.8</v>
      </c>
      <c r="K78" s="54" t="s">
        <v>99</v>
      </c>
      <c r="L78" s="46"/>
    </row>
    <row r="79" spans="1:12" ht="15" x14ac:dyDescent="0.25">
      <c r="A79" s="26"/>
      <c r="B79" s="18"/>
      <c r="C79" s="8"/>
      <c r="D79" s="19" t="s">
        <v>38</v>
      </c>
      <c r="E79" s="9"/>
      <c r="F79" s="21">
        <f>SUM(F76:F78)</f>
        <v>515</v>
      </c>
      <c r="G79" s="21">
        <f t="shared" ref="G79:J79" si="5">SUM(G76:G78)</f>
        <v>31.93</v>
      </c>
      <c r="H79" s="21">
        <f t="shared" si="5"/>
        <v>24.230000000000004</v>
      </c>
      <c r="I79" s="21">
        <f t="shared" si="5"/>
        <v>55.129999999999995</v>
      </c>
      <c r="J79" s="21">
        <f t="shared" si="5"/>
        <v>566.47</v>
      </c>
      <c r="K79" s="27"/>
      <c r="L79" s="21">
        <f t="shared" ref="L79" ca="1" si="6">SUM(L76:L84)</f>
        <v>0</v>
      </c>
    </row>
    <row r="80" spans="1:12" ht="15" x14ac:dyDescent="0.25">
      <c r="A80" s="28">
        <f>A71</f>
        <v>1</v>
      </c>
      <c r="B80" s="14">
        <f>B71</f>
        <v>3</v>
      </c>
      <c r="C80" s="10" t="s">
        <v>26</v>
      </c>
      <c r="D80" s="7" t="s">
        <v>27</v>
      </c>
      <c r="E80" s="53" t="s">
        <v>100</v>
      </c>
      <c r="F80" s="46">
        <v>100</v>
      </c>
      <c r="G80" s="46">
        <v>2.4</v>
      </c>
      <c r="H80" s="46">
        <v>3.33</v>
      </c>
      <c r="I80" s="46">
        <v>9.73</v>
      </c>
      <c r="J80" s="46">
        <v>79.13</v>
      </c>
      <c r="K80" s="54" t="s">
        <v>101</v>
      </c>
      <c r="L80" s="46"/>
    </row>
    <row r="81" spans="1:12" ht="15" x14ac:dyDescent="0.25">
      <c r="A81" s="25"/>
      <c r="B81" s="16"/>
      <c r="C81" s="11"/>
      <c r="D81" s="7" t="s">
        <v>28</v>
      </c>
      <c r="E81" s="53" t="s">
        <v>102</v>
      </c>
      <c r="F81" s="46">
        <v>300</v>
      </c>
      <c r="G81" s="46">
        <v>7.72</v>
      </c>
      <c r="H81" s="46">
        <v>4.18</v>
      </c>
      <c r="I81" s="46">
        <v>27.76</v>
      </c>
      <c r="J81" s="46">
        <v>179.4</v>
      </c>
      <c r="K81" s="54" t="s">
        <v>103</v>
      </c>
      <c r="L81" s="46"/>
    </row>
    <row r="82" spans="1:12" ht="15" x14ac:dyDescent="0.25">
      <c r="A82" s="25"/>
      <c r="B82" s="16"/>
      <c r="C82" s="11"/>
      <c r="D82" s="7" t="s">
        <v>29</v>
      </c>
      <c r="E82" s="53" t="s">
        <v>104</v>
      </c>
      <c r="F82" s="46">
        <v>100</v>
      </c>
      <c r="G82" s="46">
        <v>19.2</v>
      </c>
      <c r="H82" s="46">
        <v>4.4000000000000004</v>
      </c>
      <c r="I82" s="46">
        <v>13.47</v>
      </c>
      <c r="J82" s="46">
        <v>169.47</v>
      </c>
      <c r="K82" s="54" t="s">
        <v>105</v>
      </c>
      <c r="L82" s="46"/>
    </row>
    <row r="83" spans="1:12" ht="15" x14ac:dyDescent="0.25">
      <c r="A83" s="25"/>
      <c r="B83" s="16"/>
      <c r="C83" s="11"/>
      <c r="D83" s="7" t="s">
        <v>30</v>
      </c>
      <c r="E83" s="53" t="s">
        <v>106</v>
      </c>
      <c r="F83" s="46">
        <v>100</v>
      </c>
      <c r="G83" s="46">
        <v>2.0499999999999998</v>
      </c>
      <c r="H83" s="46">
        <v>4.05</v>
      </c>
      <c r="I83" s="46">
        <v>13.2</v>
      </c>
      <c r="J83" s="46">
        <v>97.2</v>
      </c>
      <c r="K83" s="54" t="s">
        <v>107</v>
      </c>
      <c r="L83" s="46"/>
    </row>
    <row r="84" spans="1:12" ht="15" x14ac:dyDescent="0.25">
      <c r="A84" s="25"/>
      <c r="B84" s="16"/>
      <c r="C84" s="11"/>
      <c r="D84" s="7" t="s">
        <v>31</v>
      </c>
      <c r="E84" s="53" t="s">
        <v>63</v>
      </c>
      <c r="F84" s="46">
        <v>200</v>
      </c>
      <c r="G84" s="46">
        <v>0.5</v>
      </c>
      <c r="H84" s="46">
        <v>0</v>
      </c>
      <c r="I84" s="46">
        <v>19.8</v>
      </c>
      <c r="J84" s="46">
        <v>81</v>
      </c>
      <c r="K84" s="54" t="s">
        <v>64</v>
      </c>
      <c r="L84" s="46"/>
    </row>
    <row r="85" spans="1:12" ht="15" x14ac:dyDescent="0.25">
      <c r="A85" s="25"/>
      <c r="B85" s="16"/>
      <c r="C85" s="11"/>
      <c r="D85" s="7" t="s">
        <v>32</v>
      </c>
      <c r="E85" s="53" t="s">
        <v>87</v>
      </c>
      <c r="F85" s="46">
        <v>120</v>
      </c>
      <c r="G85" s="46">
        <v>6.68</v>
      </c>
      <c r="H85" s="46">
        <v>1.34</v>
      </c>
      <c r="I85" s="46">
        <v>87.84</v>
      </c>
      <c r="J85" s="46">
        <v>281.79000000000002</v>
      </c>
      <c r="K85" s="47"/>
      <c r="L85" s="46"/>
    </row>
    <row r="86" spans="1:12" ht="15" x14ac:dyDescent="0.25">
      <c r="A86" s="26"/>
      <c r="B86" s="18"/>
      <c r="C86" s="8"/>
      <c r="D86" s="19" t="s">
        <v>38</v>
      </c>
      <c r="E86" s="9"/>
      <c r="F86" s="21">
        <f>SUM(F80:F85)</f>
        <v>920</v>
      </c>
      <c r="G86" s="21">
        <f>SUM(G80:G85)</f>
        <v>38.549999999999997</v>
      </c>
      <c r="H86" s="21">
        <f>SUM(H80:H85)</f>
        <v>17.3</v>
      </c>
      <c r="I86" s="21">
        <f>SUM(I80:I85)</f>
        <v>171.8</v>
      </c>
      <c r="J86" s="21">
        <f>SUM(J80:J85)</f>
        <v>887.99</v>
      </c>
      <c r="K86" s="27"/>
      <c r="L86" s="21">
        <f ca="1">SUM(L85:L89)</f>
        <v>0</v>
      </c>
    </row>
    <row r="87" spans="1:12" ht="15" x14ac:dyDescent="0.25">
      <c r="A87" s="28">
        <f>A71</f>
        <v>1</v>
      </c>
      <c r="B87" s="14">
        <f>B71</f>
        <v>3</v>
      </c>
      <c r="C87" s="10" t="s">
        <v>33</v>
      </c>
      <c r="D87" s="12" t="s">
        <v>34</v>
      </c>
      <c r="E87" s="53" t="s">
        <v>108</v>
      </c>
      <c r="F87" s="46">
        <v>60</v>
      </c>
      <c r="G87" s="46">
        <v>5.2</v>
      </c>
      <c r="H87" s="46">
        <v>11.9</v>
      </c>
      <c r="I87" s="46">
        <v>34</v>
      </c>
      <c r="J87" s="46">
        <v>173.8</v>
      </c>
      <c r="K87" s="54" t="s">
        <v>109</v>
      </c>
      <c r="L87" s="46"/>
    </row>
    <row r="88" spans="1:12" ht="15" x14ac:dyDescent="0.25">
      <c r="A88" s="25"/>
      <c r="B88" s="16"/>
      <c r="C88" s="11"/>
      <c r="D88" s="12" t="s">
        <v>31</v>
      </c>
      <c r="E88" s="53" t="s">
        <v>51</v>
      </c>
      <c r="F88" s="46">
        <v>200</v>
      </c>
      <c r="G88" s="46">
        <v>1</v>
      </c>
      <c r="H88" s="46">
        <v>0</v>
      </c>
      <c r="I88" s="46">
        <v>20.2</v>
      </c>
      <c r="J88" s="46">
        <v>84.8</v>
      </c>
      <c r="K88" s="47">
        <v>389</v>
      </c>
      <c r="L88" s="46"/>
    </row>
    <row r="89" spans="1:12" ht="15" x14ac:dyDescent="0.25">
      <c r="A89" s="26"/>
      <c r="B89" s="18"/>
      <c r="C89" s="8"/>
      <c r="D89" s="19" t="s">
        <v>38</v>
      </c>
      <c r="E89" s="9"/>
      <c r="F89" s="21">
        <f>SUM(F87:F88)</f>
        <v>260</v>
      </c>
      <c r="G89" s="21">
        <f>SUM(G87:G88)</f>
        <v>6.2</v>
      </c>
      <c r="H89" s="21">
        <f>SUM(H87:H88)</f>
        <v>11.9</v>
      </c>
      <c r="I89" s="21">
        <f>SUM(I87:I88)</f>
        <v>54.2</v>
      </c>
      <c r="J89" s="21">
        <f>SUM(J87:J88)</f>
        <v>258.60000000000002</v>
      </c>
      <c r="K89" s="27"/>
      <c r="L89" s="21">
        <f ca="1">SUM(L86:L88)</f>
        <v>0</v>
      </c>
    </row>
    <row r="90" spans="1:12" ht="15" x14ac:dyDescent="0.25">
      <c r="A90" s="28">
        <f>A71</f>
        <v>1</v>
      </c>
      <c r="B90" s="14">
        <f>B71</f>
        <v>3</v>
      </c>
      <c r="C90" s="10" t="s">
        <v>35</v>
      </c>
      <c r="D90" s="7" t="s">
        <v>21</v>
      </c>
      <c r="E90" s="53" t="s">
        <v>110</v>
      </c>
      <c r="F90" s="46">
        <v>100</v>
      </c>
      <c r="G90" s="46">
        <v>14.1</v>
      </c>
      <c r="H90" s="46">
        <v>2.8</v>
      </c>
      <c r="I90" s="46">
        <v>8.6</v>
      </c>
      <c r="J90" s="46">
        <v>115.59</v>
      </c>
      <c r="K90" s="54" t="s">
        <v>111</v>
      </c>
      <c r="L90" s="46"/>
    </row>
    <row r="91" spans="1:12" ht="15" x14ac:dyDescent="0.25">
      <c r="A91" s="25"/>
      <c r="B91" s="16"/>
      <c r="C91" s="11"/>
      <c r="D91" s="7" t="s">
        <v>30</v>
      </c>
      <c r="E91" s="53" t="s">
        <v>112</v>
      </c>
      <c r="F91" s="46">
        <v>150</v>
      </c>
      <c r="G91" s="46">
        <v>4.4000000000000004</v>
      </c>
      <c r="H91" s="46">
        <v>5.9</v>
      </c>
      <c r="I91" s="46">
        <v>30.49</v>
      </c>
      <c r="J91" s="46">
        <v>192.9</v>
      </c>
      <c r="K91" s="54" t="s">
        <v>113</v>
      </c>
      <c r="L91" s="46"/>
    </row>
    <row r="92" spans="1:12" ht="15" x14ac:dyDescent="0.25">
      <c r="A92" s="25"/>
      <c r="B92" s="16"/>
      <c r="C92" s="11"/>
      <c r="D92" s="7" t="s">
        <v>31</v>
      </c>
      <c r="E92" s="53" t="s">
        <v>114</v>
      </c>
      <c r="F92" s="46">
        <v>200</v>
      </c>
      <c r="G92" s="46">
        <v>0.3</v>
      </c>
      <c r="H92" s="46">
        <v>0</v>
      </c>
      <c r="I92" s="46">
        <v>6.7</v>
      </c>
      <c r="J92" s="46">
        <v>27.9</v>
      </c>
      <c r="K92" s="54" t="s">
        <v>115</v>
      </c>
      <c r="L92" s="46"/>
    </row>
    <row r="93" spans="1:12" ht="15" x14ac:dyDescent="0.25">
      <c r="A93" s="25"/>
      <c r="B93" s="16"/>
      <c r="C93" s="11"/>
      <c r="D93" s="7" t="s">
        <v>23</v>
      </c>
      <c r="E93" s="53" t="s">
        <v>74</v>
      </c>
      <c r="F93" s="46">
        <v>80</v>
      </c>
      <c r="G93" s="46">
        <v>4.83</v>
      </c>
      <c r="H93" s="46">
        <v>82.57</v>
      </c>
      <c r="I93" s="46">
        <v>35</v>
      </c>
      <c r="J93" s="46">
        <v>239.06</v>
      </c>
      <c r="K93" s="47"/>
      <c r="L93" s="46"/>
    </row>
    <row r="94" spans="1:12" ht="15" customHeight="1" x14ac:dyDescent="0.25">
      <c r="A94" s="26"/>
      <c r="B94" s="18"/>
      <c r="C94" s="8"/>
      <c r="D94" s="19" t="s">
        <v>38</v>
      </c>
      <c r="E94" s="9"/>
      <c r="F94" s="21">
        <f>SUM(F90:F93)</f>
        <v>530</v>
      </c>
      <c r="G94" s="21">
        <f>SUM(G90:G93)</f>
        <v>23.630000000000003</v>
      </c>
      <c r="H94" s="21">
        <f>SUM(H90:H93)</f>
        <v>91.27</v>
      </c>
      <c r="I94" s="21">
        <f>SUM(I90:I93)</f>
        <v>80.789999999999992</v>
      </c>
      <c r="J94" s="21">
        <f>SUM(J90:J93)</f>
        <v>575.45000000000005</v>
      </c>
      <c r="K94" s="27"/>
      <c r="L94" s="21">
        <f ca="1">SUM(L90:L96)</f>
        <v>0</v>
      </c>
    </row>
    <row r="95" spans="1:12" ht="15" hidden="1" x14ac:dyDescent="0.25">
      <c r="A95" s="28">
        <f>A71</f>
        <v>1</v>
      </c>
      <c r="B95" s="14">
        <f>B71</f>
        <v>3</v>
      </c>
      <c r="C95" s="10" t="s">
        <v>36</v>
      </c>
      <c r="D95" s="12" t="s">
        <v>37</v>
      </c>
      <c r="E95" s="45"/>
      <c r="F95" s="46"/>
      <c r="G95" s="46"/>
      <c r="H95" s="46"/>
      <c r="I95" s="46"/>
      <c r="J95" s="46"/>
      <c r="K95" s="47"/>
      <c r="L95" s="46"/>
    </row>
    <row r="96" spans="1:12" ht="15" hidden="1" x14ac:dyDescent="0.25">
      <c r="A96" s="25"/>
      <c r="B96" s="16"/>
      <c r="C96" s="11"/>
      <c r="D96" s="12" t="s">
        <v>34</v>
      </c>
      <c r="E96" s="45"/>
      <c r="F96" s="46"/>
      <c r="G96" s="46"/>
      <c r="H96" s="46"/>
      <c r="I96" s="46"/>
      <c r="J96" s="46"/>
      <c r="K96" s="47"/>
      <c r="L96" s="46"/>
    </row>
    <row r="97" spans="1:12" ht="15" hidden="1" x14ac:dyDescent="0.25">
      <c r="A97" s="25"/>
      <c r="B97" s="16"/>
      <c r="C97" s="11"/>
      <c r="D97" s="12" t="s">
        <v>31</v>
      </c>
      <c r="E97" s="45"/>
      <c r="F97" s="46"/>
      <c r="G97" s="46"/>
      <c r="H97" s="46"/>
      <c r="I97" s="46"/>
      <c r="J97" s="46"/>
      <c r="K97" s="47"/>
      <c r="L97" s="46"/>
    </row>
    <row r="98" spans="1:12" ht="15" hidden="1" x14ac:dyDescent="0.25">
      <c r="A98" s="25"/>
      <c r="B98" s="16"/>
      <c r="C98" s="11"/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 hidden="1" x14ac:dyDescent="0.25">
      <c r="A99" s="25"/>
      <c r="B99" s="16"/>
      <c r="C99" s="11"/>
      <c r="D99" s="6"/>
      <c r="E99" s="45"/>
      <c r="F99" s="46"/>
      <c r="G99" s="46"/>
      <c r="H99" s="46"/>
      <c r="I99" s="46"/>
      <c r="J99" s="46"/>
      <c r="K99" s="47"/>
      <c r="L99" s="46"/>
    </row>
    <row r="100" spans="1:12" ht="15" hidden="1" x14ac:dyDescent="0.2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 hidden="1" x14ac:dyDescent="0.25">
      <c r="A101" s="26"/>
      <c r="B101" s="18"/>
      <c r="C101" s="8"/>
      <c r="D101" s="20" t="s">
        <v>38</v>
      </c>
      <c r="E101" s="9"/>
      <c r="F101" s="21">
        <f>SUM(F95:F100)</f>
        <v>0</v>
      </c>
      <c r="G101" s="21">
        <f t="shared" ref="G101:J101" si="7">SUM(G95:G100)</f>
        <v>0</v>
      </c>
      <c r="H101" s="21">
        <f t="shared" si="7"/>
        <v>0</v>
      </c>
      <c r="I101" s="21">
        <f t="shared" si="7"/>
        <v>0</v>
      </c>
      <c r="J101" s="21">
        <f t="shared" si="7"/>
        <v>0</v>
      </c>
      <c r="K101" s="27"/>
      <c r="L101" s="21">
        <f t="shared" ref="L101" ca="1" si="8">SUM(L95:L103)</f>
        <v>0</v>
      </c>
    </row>
    <row r="102" spans="1:12" ht="15.75" customHeight="1" thickBot="1" x14ac:dyDescent="0.25">
      <c r="A102" s="31">
        <f>A71</f>
        <v>1</v>
      </c>
      <c r="B102" s="32">
        <f>B71</f>
        <v>3</v>
      </c>
      <c r="C102" s="62" t="s">
        <v>4</v>
      </c>
      <c r="D102" s="63"/>
      <c r="E102" s="33"/>
      <c r="F102" s="34">
        <f>F75+F79+F86+F89+F94+F101</f>
        <v>2760</v>
      </c>
      <c r="G102" s="34">
        <f>G75+G79+G86+G89+G94+G101</f>
        <v>123.69</v>
      </c>
      <c r="H102" s="34">
        <f>H75+H79+H86+H89+H94+H101</f>
        <v>171.8</v>
      </c>
      <c r="I102" s="34">
        <f>I75+I79+I86+I89+I94+I101</f>
        <v>450.78</v>
      </c>
      <c r="J102" s="34">
        <f>J75+J79+J86+J89+J94+J101</f>
        <v>2888.79</v>
      </c>
      <c r="K102" s="35"/>
      <c r="L102" s="34">
        <f ca="1">L75+L79+L86+L89+L94+L101</f>
        <v>0</v>
      </c>
    </row>
    <row r="103" spans="1:12" ht="15" x14ac:dyDescent="0.25">
      <c r="A103" s="22">
        <v>1</v>
      </c>
      <c r="B103" s="23">
        <v>4</v>
      </c>
      <c r="C103" s="24" t="s">
        <v>20</v>
      </c>
      <c r="D103" s="5" t="s">
        <v>21</v>
      </c>
      <c r="E103" s="56" t="s">
        <v>116</v>
      </c>
      <c r="F103" s="43">
        <v>105</v>
      </c>
      <c r="G103" s="43">
        <v>14.4</v>
      </c>
      <c r="H103" s="43">
        <v>7.8</v>
      </c>
      <c r="I103" s="43">
        <v>6.6</v>
      </c>
      <c r="J103" s="43">
        <v>154.5</v>
      </c>
      <c r="K103" s="57" t="s">
        <v>117</v>
      </c>
      <c r="L103" s="43"/>
    </row>
    <row r="104" spans="1:12" ht="15" x14ac:dyDescent="0.25">
      <c r="A104" s="25"/>
      <c r="B104" s="16"/>
      <c r="C104" s="11"/>
      <c r="D104" s="6"/>
      <c r="E104" s="53" t="s">
        <v>149</v>
      </c>
      <c r="F104" s="46">
        <v>100</v>
      </c>
      <c r="G104" s="46">
        <v>5.46</v>
      </c>
      <c r="H104" s="46">
        <v>2.2999999999999998</v>
      </c>
      <c r="I104" s="46">
        <v>23.93</v>
      </c>
      <c r="J104" s="46">
        <v>159.27000000000001</v>
      </c>
      <c r="K104" s="54" t="s">
        <v>118</v>
      </c>
      <c r="L104" s="46"/>
    </row>
    <row r="105" spans="1:12" ht="15" x14ac:dyDescent="0.25">
      <c r="A105" s="25"/>
      <c r="B105" s="16"/>
      <c r="C105" s="11"/>
      <c r="D105" s="7" t="s">
        <v>22</v>
      </c>
      <c r="E105" s="53" t="s">
        <v>114</v>
      </c>
      <c r="F105" s="46">
        <v>200</v>
      </c>
      <c r="G105" s="46">
        <v>0.3</v>
      </c>
      <c r="H105" s="46">
        <v>0</v>
      </c>
      <c r="I105" s="46">
        <v>6.7</v>
      </c>
      <c r="J105" s="46">
        <v>27.9</v>
      </c>
      <c r="K105" s="54" t="s">
        <v>115</v>
      </c>
      <c r="L105" s="46"/>
    </row>
    <row r="106" spans="1:12" ht="15" x14ac:dyDescent="0.25">
      <c r="A106" s="25"/>
      <c r="B106" s="16"/>
      <c r="C106" s="11"/>
      <c r="D106" s="7" t="s">
        <v>23</v>
      </c>
      <c r="E106" s="53" t="s">
        <v>78</v>
      </c>
      <c r="F106" s="46">
        <v>95</v>
      </c>
      <c r="G106" s="46">
        <v>8.2799999999999994</v>
      </c>
      <c r="H106" s="46">
        <v>13.12</v>
      </c>
      <c r="I106" s="46">
        <v>35.1</v>
      </c>
      <c r="J106" s="46">
        <v>292.8</v>
      </c>
      <c r="K106" s="47"/>
      <c r="L106" s="46"/>
    </row>
    <row r="107" spans="1:12" ht="15" x14ac:dyDescent="0.25">
      <c r="A107" s="25"/>
      <c r="B107" s="16"/>
      <c r="C107" s="11"/>
      <c r="D107" s="6"/>
      <c r="E107" s="45" t="s">
        <v>47</v>
      </c>
      <c r="F107" s="46">
        <v>120</v>
      </c>
      <c r="G107" s="46">
        <v>1.52</v>
      </c>
      <c r="H107" s="46">
        <v>0.08</v>
      </c>
      <c r="I107" s="46">
        <v>18.36</v>
      </c>
      <c r="J107" s="46">
        <v>80.16</v>
      </c>
      <c r="K107" s="47">
        <v>209</v>
      </c>
      <c r="L107" s="46"/>
    </row>
    <row r="108" spans="1:12" ht="15" x14ac:dyDescent="0.25">
      <c r="A108" s="26"/>
      <c r="B108" s="18"/>
      <c r="C108" s="8"/>
      <c r="D108" s="19" t="s">
        <v>38</v>
      </c>
      <c r="E108" s="9"/>
      <c r="F108" s="21">
        <f>SUM(F103:F107)</f>
        <v>620</v>
      </c>
      <c r="G108" s="21">
        <f>SUM(G103:G107)</f>
        <v>29.959999999999997</v>
      </c>
      <c r="H108" s="21">
        <f>SUM(H103:H107)</f>
        <v>23.299999999999997</v>
      </c>
      <c r="I108" s="21">
        <f>SUM(I103:I107)</f>
        <v>90.690000000000012</v>
      </c>
      <c r="J108" s="21">
        <f>SUM(J103:J107)</f>
        <v>714.63</v>
      </c>
      <c r="K108" s="27"/>
      <c r="L108" s="21">
        <f>SUM(L103:L107)</f>
        <v>0</v>
      </c>
    </row>
    <row r="109" spans="1:12" ht="15" x14ac:dyDescent="0.25">
      <c r="A109" s="28">
        <f>A103</f>
        <v>1</v>
      </c>
      <c r="B109" s="14">
        <f>B103</f>
        <v>4</v>
      </c>
      <c r="C109" s="10" t="s">
        <v>25</v>
      </c>
      <c r="D109" s="12" t="s">
        <v>24</v>
      </c>
      <c r="E109" s="53" t="s">
        <v>50</v>
      </c>
      <c r="F109" s="46">
        <v>185</v>
      </c>
      <c r="G109" s="46">
        <v>0.93</v>
      </c>
      <c r="H109" s="46">
        <v>0.93</v>
      </c>
      <c r="I109" s="46">
        <v>22.57</v>
      </c>
      <c r="J109" s="46">
        <v>102.27</v>
      </c>
      <c r="K109" s="47">
        <v>338</v>
      </c>
      <c r="L109" s="46"/>
    </row>
    <row r="110" spans="1:12" ht="15" x14ac:dyDescent="0.25">
      <c r="A110" s="25"/>
      <c r="B110" s="16"/>
      <c r="C110" s="11"/>
      <c r="D110" s="6"/>
      <c r="E110" s="53" t="s">
        <v>88</v>
      </c>
      <c r="F110" s="46">
        <v>180</v>
      </c>
      <c r="G110" s="46">
        <v>5.4</v>
      </c>
      <c r="H110" s="46">
        <v>7.2</v>
      </c>
      <c r="I110" s="46">
        <v>7.56</v>
      </c>
      <c r="J110" s="46">
        <v>116.4</v>
      </c>
      <c r="K110" s="47"/>
      <c r="L110" s="46"/>
    </row>
    <row r="111" spans="1:12" ht="15" x14ac:dyDescent="0.25">
      <c r="A111" s="25"/>
      <c r="B111" s="16"/>
      <c r="C111" s="11"/>
      <c r="D111" s="6"/>
      <c r="E111" s="53" t="s">
        <v>119</v>
      </c>
      <c r="F111" s="46">
        <v>30</v>
      </c>
      <c r="G111" s="46">
        <v>3.38</v>
      </c>
      <c r="H111" s="46">
        <v>3.76</v>
      </c>
      <c r="I111" s="46">
        <v>35.79</v>
      </c>
      <c r="J111" s="46">
        <v>190.17</v>
      </c>
      <c r="K111" s="47"/>
      <c r="L111" s="46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SUM(F109:F111)</f>
        <v>395</v>
      </c>
      <c r="G112" s="21">
        <f t="shared" ref="G112:J112" si="9">SUM(G109:G111)</f>
        <v>9.7100000000000009</v>
      </c>
      <c r="H112" s="21">
        <f t="shared" si="9"/>
        <v>11.89</v>
      </c>
      <c r="I112" s="21">
        <f t="shared" si="9"/>
        <v>65.92</v>
      </c>
      <c r="J112" s="21">
        <f t="shared" si="9"/>
        <v>408.84000000000003</v>
      </c>
      <c r="K112" s="27"/>
      <c r="L112" s="21">
        <f ca="1">SUM(L109:L116)</f>
        <v>0</v>
      </c>
    </row>
    <row r="113" spans="1:12" ht="15" x14ac:dyDescent="0.25">
      <c r="A113" s="28">
        <f>A103</f>
        <v>1</v>
      </c>
      <c r="B113" s="14">
        <f>B103</f>
        <v>4</v>
      </c>
      <c r="C113" s="10" t="s">
        <v>26</v>
      </c>
      <c r="D113" s="7" t="s">
        <v>27</v>
      </c>
      <c r="E113" s="53" t="s">
        <v>120</v>
      </c>
      <c r="F113" s="46">
        <v>50</v>
      </c>
      <c r="G113" s="46"/>
      <c r="H113" s="46"/>
      <c r="I113" s="46"/>
      <c r="J113" s="46"/>
      <c r="K113" s="47"/>
      <c r="L113" s="46"/>
    </row>
    <row r="114" spans="1:12" ht="15" x14ac:dyDescent="0.25">
      <c r="A114" s="25"/>
      <c r="B114" s="16"/>
      <c r="C114" s="11"/>
      <c r="D114" s="7" t="s">
        <v>28</v>
      </c>
      <c r="E114" s="53" t="s">
        <v>121</v>
      </c>
      <c r="F114" s="46">
        <v>300</v>
      </c>
      <c r="G114" s="46">
        <v>7.12</v>
      </c>
      <c r="H114" s="46">
        <v>9.36</v>
      </c>
      <c r="I114" s="46">
        <v>20.399999999999999</v>
      </c>
      <c r="J114" s="46">
        <v>164.08</v>
      </c>
      <c r="K114" s="54" t="s">
        <v>122</v>
      </c>
      <c r="L114" s="46"/>
    </row>
    <row r="115" spans="1:12" ht="15" x14ac:dyDescent="0.25">
      <c r="A115" s="25"/>
      <c r="B115" s="16"/>
      <c r="C115" s="11"/>
      <c r="D115" s="7" t="s">
        <v>29</v>
      </c>
      <c r="E115" s="53" t="s">
        <v>123</v>
      </c>
      <c r="F115" s="46">
        <v>250</v>
      </c>
      <c r="G115" s="46">
        <v>21</v>
      </c>
      <c r="H115" s="46">
        <v>10.25</v>
      </c>
      <c r="I115" s="46">
        <v>13</v>
      </c>
      <c r="J115" s="46">
        <v>228.63</v>
      </c>
      <c r="K115" s="54" t="s">
        <v>124</v>
      </c>
      <c r="L115" s="46"/>
    </row>
    <row r="116" spans="1:12" ht="15" x14ac:dyDescent="0.25">
      <c r="A116" s="25"/>
      <c r="B116" s="16"/>
      <c r="C116" s="11"/>
      <c r="D116" s="7" t="s">
        <v>31</v>
      </c>
      <c r="E116" s="53" t="s">
        <v>63</v>
      </c>
      <c r="F116" s="46">
        <v>200</v>
      </c>
      <c r="G116" s="46">
        <v>0.5</v>
      </c>
      <c r="H116" s="46">
        <v>0</v>
      </c>
      <c r="I116" s="46">
        <v>19.8</v>
      </c>
      <c r="J116" s="46">
        <v>81</v>
      </c>
      <c r="K116" s="54" t="s">
        <v>64</v>
      </c>
      <c r="L116" s="46"/>
    </row>
    <row r="117" spans="1:12" ht="15" x14ac:dyDescent="0.25">
      <c r="A117" s="25"/>
      <c r="B117" s="16"/>
      <c r="C117" s="11"/>
      <c r="D117" s="7" t="s">
        <v>32</v>
      </c>
      <c r="E117" s="53" t="s">
        <v>87</v>
      </c>
      <c r="F117" s="46">
        <v>120</v>
      </c>
      <c r="G117" s="46">
        <v>6.68</v>
      </c>
      <c r="H117" s="46">
        <v>1.34</v>
      </c>
      <c r="I117" s="46">
        <v>87.84</v>
      </c>
      <c r="J117" s="46">
        <v>281.79000000000002</v>
      </c>
      <c r="K117" s="47"/>
      <c r="L117" s="46"/>
    </row>
    <row r="118" spans="1:12" ht="15" x14ac:dyDescent="0.25">
      <c r="A118" s="26"/>
      <c r="B118" s="18"/>
      <c r="C118" s="8"/>
      <c r="D118" s="19" t="s">
        <v>38</v>
      </c>
      <c r="E118" s="9"/>
      <c r="F118" s="21">
        <f>SUM(F113:F117)</f>
        <v>920</v>
      </c>
      <c r="G118" s="21">
        <f>SUM(G113:G117)</f>
        <v>35.299999999999997</v>
      </c>
      <c r="H118" s="21">
        <f>SUM(H113:H117)</f>
        <v>20.95</v>
      </c>
      <c r="I118" s="21">
        <f>SUM(I113:I117)</f>
        <v>141.04000000000002</v>
      </c>
      <c r="J118" s="21">
        <f>SUM(J113:J117)</f>
        <v>755.5</v>
      </c>
      <c r="K118" s="27"/>
      <c r="L118" s="21">
        <f ca="1">SUM(L117:L121)</f>
        <v>0</v>
      </c>
    </row>
    <row r="119" spans="1:12" ht="15" x14ac:dyDescent="0.25">
      <c r="A119" s="28">
        <f>A103</f>
        <v>1</v>
      </c>
      <c r="B119" s="14">
        <f>B103</f>
        <v>4</v>
      </c>
      <c r="C119" s="10" t="s">
        <v>33</v>
      </c>
      <c r="D119" s="12" t="s">
        <v>34</v>
      </c>
      <c r="E119" s="53" t="s">
        <v>65</v>
      </c>
      <c r="F119" s="46">
        <v>85</v>
      </c>
      <c r="G119" s="46">
        <v>6.22</v>
      </c>
      <c r="H119" s="46">
        <v>0.65</v>
      </c>
      <c r="I119" s="46">
        <v>54.37</v>
      </c>
      <c r="J119" s="46">
        <v>244.26</v>
      </c>
      <c r="K119" s="47">
        <v>2</v>
      </c>
      <c r="L119" s="46"/>
    </row>
    <row r="120" spans="1:12" ht="15" x14ac:dyDescent="0.25">
      <c r="A120" s="25"/>
      <c r="B120" s="16"/>
      <c r="C120" s="11"/>
      <c r="D120" s="12" t="s">
        <v>31</v>
      </c>
      <c r="E120" s="53" t="s">
        <v>125</v>
      </c>
      <c r="F120" s="46">
        <v>200</v>
      </c>
      <c r="G120" s="46">
        <v>3.3</v>
      </c>
      <c r="H120" s="46">
        <v>3.3</v>
      </c>
      <c r="I120" s="46">
        <v>22</v>
      </c>
      <c r="J120" s="46">
        <v>130.93</v>
      </c>
      <c r="K120" s="54" t="s">
        <v>126</v>
      </c>
      <c r="L120" s="46"/>
    </row>
    <row r="121" spans="1:12" ht="15" x14ac:dyDescent="0.25">
      <c r="A121" s="26"/>
      <c r="B121" s="18"/>
      <c r="C121" s="8"/>
      <c r="D121" s="19" t="s">
        <v>38</v>
      </c>
      <c r="E121" s="9"/>
      <c r="F121" s="21">
        <f>SUM(F119:F120)</f>
        <v>285</v>
      </c>
      <c r="G121" s="21">
        <f>SUM(G119:G120)</f>
        <v>9.52</v>
      </c>
      <c r="H121" s="21">
        <f>SUM(H119:H120)</f>
        <v>3.9499999999999997</v>
      </c>
      <c r="I121" s="21">
        <f>SUM(I119:I120)</f>
        <v>76.37</v>
      </c>
      <c r="J121" s="21">
        <f>SUM(J119:J120)</f>
        <v>375.19</v>
      </c>
      <c r="K121" s="27"/>
      <c r="L121" s="21">
        <f ca="1">SUM(L118:L120)</f>
        <v>0</v>
      </c>
    </row>
    <row r="122" spans="1:12" ht="15" x14ac:dyDescent="0.25">
      <c r="A122" s="28">
        <f>A103</f>
        <v>1</v>
      </c>
      <c r="B122" s="14">
        <f>B103</f>
        <v>4</v>
      </c>
      <c r="C122" s="10" t="s">
        <v>35</v>
      </c>
      <c r="D122" s="7" t="s">
        <v>21</v>
      </c>
      <c r="E122" s="53" t="s">
        <v>127</v>
      </c>
      <c r="F122" s="46">
        <v>120</v>
      </c>
      <c r="G122" s="46">
        <v>20.100000000000001</v>
      </c>
      <c r="H122" s="46">
        <v>21</v>
      </c>
      <c r="I122" s="46">
        <v>7.95</v>
      </c>
      <c r="J122" s="46">
        <v>300.75</v>
      </c>
      <c r="K122" s="54" t="s">
        <v>128</v>
      </c>
      <c r="L122" s="46"/>
    </row>
    <row r="123" spans="1:12" ht="15" x14ac:dyDescent="0.25">
      <c r="A123" s="25"/>
      <c r="B123" s="16"/>
      <c r="C123" s="11"/>
      <c r="D123" s="7" t="s">
        <v>30</v>
      </c>
      <c r="E123" s="53" t="s">
        <v>44</v>
      </c>
      <c r="F123" s="46">
        <v>100</v>
      </c>
      <c r="G123" s="46">
        <v>3.53</v>
      </c>
      <c r="H123" s="46">
        <v>3.66</v>
      </c>
      <c r="I123" s="46">
        <v>21.8</v>
      </c>
      <c r="J123" s="46">
        <v>134.66999999999999</v>
      </c>
      <c r="K123" s="54" t="s">
        <v>45</v>
      </c>
      <c r="L123" s="46"/>
    </row>
    <row r="124" spans="1:12" ht="15" x14ac:dyDescent="0.25">
      <c r="A124" s="25"/>
      <c r="B124" s="16"/>
      <c r="C124" s="11"/>
      <c r="D124" s="7" t="s">
        <v>31</v>
      </c>
      <c r="E124" s="53" t="s">
        <v>129</v>
      </c>
      <c r="F124" s="46">
        <v>200</v>
      </c>
      <c r="G124" s="46">
        <v>0.2</v>
      </c>
      <c r="H124" s="46">
        <v>0</v>
      </c>
      <c r="I124" s="46">
        <v>6.5</v>
      </c>
      <c r="J124" s="46">
        <v>26.8</v>
      </c>
      <c r="K124" s="54" t="s">
        <v>92</v>
      </c>
      <c r="L124" s="46"/>
    </row>
    <row r="125" spans="1:12" ht="15" x14ac:dyDescent="0.25">
      <c r="A125" s="25"/>
      <c r="B125" s="16"/>
      <c r="C125" s="11"/>
      <c r="D125" s="7" t="s">
        <v>23</v>
      </c>
      <c r="E125" s="53" t="s">
        <v>74</v>
      </c>
      <c r="F125" s="46">
        <v>80</v>
      </c>
      <c r="G125" s="46">
        <v>4.83</v>
      </c>
      <c r="H125" s="46">
        <v>82.57</v>
      </c>
      <c r="I125" s="46">
        <v>35</v>
      </c>
      <c r="J125" s="46">
        <v>239.06</v>
      </c>
      <c r="K125" s="47"/>
      <c r="L125" s="46"/>
    </row>
    <row r="126" spans="1:12" ht="15" customHeight="1" x14ac:dyDescent="0.25">
      <c r="A126" s="26"/>
      <c r="B126" s="18"/>
      <c r="C126" s="8"/>
      <c r="D126" s="19" t="s">
        <v>38</v>
      </c>
      <c r="E126" s="9"/>
      <c r="F126" s="21">
        <f>SUM(F122:F125)</f>
        <v>500</v>
      </c>
      <c r="G126" s="21">
        <f>SUM(G122:G125)</f>
        <v>28.660000000000004</v>
      </c>
      <c r="H126" s="21">
        <f>SUM(H122:H125)</f>
        <v>107.22999999999999</v>
      </c>
      <c r="I126" s="21">
        <f>SUM(I122:I125)</f>
        <v>71.25</v>
      </c>
      <c r="J126" s="21">
        <f>SUM(J122:J125)</f>
        <v>701.28</v>
      </c>
      <c r="K126" s="27"/>
      <c r="L126" s="21">
        <f ca="1">SUM(L122:L128)</f>
        <v>0</v>
      </c>
    </row>
    <row r="127" spans="1:12" ht="15" hidden="1" x14ac:dyDescent="0.25">
      <c r="A127" s="28">
        <f>A103</f>
        <v>1</v>
      </c>
      <c r="B127" s="14">
        <f>B103</f>
        <v>4</v>
      </c>
      <c r="C127" s="10" t="s">
        <v>36</v>
      </c>
      <c r="D127" s="12" t="s">
        <v>37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 hidden="1" x14ac:dyDescent="0.25">
      <c r="A128" s="25"/>
      <c r="B128" s="16"/>
      <c r="C128" s="11"/>
      <c r="D128" s="12" t="s">
        <v>34</v>
      </c>
      <c r="E128" s="45"/>
      <c r="F128" s="46"/>
      <c r="G128" s="46"/>
      <c r="H128" s="46"/>
      <c r="I128" s="46"/>
      <c r="J128" s="46"/>
      <c r="K128" s="47"/>
      <c r="L128" s="46"/>
    </row>
    <row r="129" spans="1:12" ht="15" hidden="1" x14ac:dyDescent="0.25">
      <c r="A129" s="25"/>
      <c r="B129" s="16"/>
      <c r="C129" s="11"/>
      <c r="D129" s="12" t="s">
        <v>31</v>
      </c>
      <c r="E129" s="45"/>
      <c r="F129" s="46"/>
      <c r="G129" s="46"/>
      <c r="H129" s="46"/>
      <c r="I129" s="46"/>
      <c r="J129" s="46"/>
      <c r="K129" s="47"/>
      <c r="L129" s="46"/>
    </row>
    <row r="130" spans="1:12" ht="15" hidden="1" x14ac:dyDescent="0.25">
      <c r="A130" s="25"/>
      <c r="B130" s="16"/>
      <c r="C130" s="11"/>
      <c r="D130" s="12" t="s">
        <v>24</v>
      </c>
      <c r="E130" s="45"/>
      <c r="F130" s="46"/>
      <c r="G130" s="46"/>
      <c r="H130" s="46"/>
      <c r="I130" s="46"/>
      <c r="J130" s="46"/>
      <c r="K130" s="47"/>
      <c r="L130" s="46"/>
    </row>
    <row r="131" spans="1:12" ht="15" hidden="1" x14ac:dyDescent="0.25">
      <c r="A131" s="25"/>
      <c r="B131" s="16"/>
      <c r="C131" s="11"/>
      <c r="D131" s="6"/>
      <c r="E131" s="45"/>
      <c r="F131" s="46"/>
      <c r="G131" s="46"/>
      <c r="H131" s="46"/>
      <c r="I131" s="46"/>
      <c r="J131" s="46"/>
      <c r="K131" s="47"/>
      <c r="L131" s="46"/>
    </row>
    <row r="132" spans="1:12" ht="15" hidden="1" x14ac:dyDescent="0.25">
      <c r="A132" s="25"/>
      <c r="B132" s="16"/>
      <c r="C132" s="11"/>
      <c r="D132" s="6"/>
      <c r="E132" s="45"/>
      <c r="F132" s="46"/>
      <c r="G132" s="46"/>
      <c r="H132" s="46"/>
      <c r="I132" s="46"/>
      <c r="J132" s="46"/>
      <c r="K132" s="47"/>
      <c r="L132" s="46"/>
    </row>
    <row r="133" spans="1:12" ht="15" hidden="1" x14ac:dyDescent="0.25">
      <c r="A133" s="26"/>
      <c r="B133" s="18"/>
      <c r="C133" s="8"/>
      <c r="D133" s="20" t="s">
        <v>38</v>
      </c>
      <c r="E133" s="9"/>
      <c r="F133" s="21">
        <f>SUM(F127:F132)</f>
        <v>0</v>
      </c>
      <c r="G133" s="21">
        <f t="shared" ref="G133:J133" si="10">SUM(G127:G132)</f>
        <v>0</v>
      </c>
      <c r="H133" s="21">
        <f t="shared" si="10"/>
        <v>0</v>
      </c>
      <c r="I133" s="21">
        <f t="shared" si="10"/>
        <v>0</v>
      </c>
      <c r="J133" s="21">
        <f t="shared" si="10"/>
        <v>0</v>
      </c>
      <c r="K133" s="27"/>
      <c r="L133" s="21">
        <f t="shared" ref="L133" ca="1" si="11">SUM(L127:L135)</f>
        <v>0</v>
      </c>
    </row>
    <row r="134" spans="1:12" ht="15.75" customHeight="1" thickBot="1" x14ac:dyDescent="0.25">
      <c r="A134" s="31">
        <f>A103</f>
        <v>1</v>
      </c>
      <c r="B134" s="32">
        <f>B103</f>
        <v>4</v>
      </c>
      <c r="C134" s="62" t="s">
        <v>4</v>
      </c>
      <c r="D134" s="63"/>
      <c r="E134" s="33"/>
      <c r="F134" s="34">
        <f>F108+F112+F118+F121+F126+F133</f>
        <v>2720</v>
      </c>
      <c r="G134" s="34">
        <f>G108+G112+G118+G121+G126+G133</f>
        <v>113.15</v>
      </c>
      <c r="H134" s="34">
        <f>H108+H112+H118+H121+H126+H133</f>
        <v>167.32</v>
      </c>
      <c r="I134" s="34">
        <f>I108+I112+I118+I121+I126+I133</f>
        <v>445.27000000000004</v>
      </c>
      <c r="J134" s="34">
        <f>J108+J112+J118+J121+J126+J133</f>
        <v>2955.4399999999996</v>
      </c>
      <c r="K134" s="35"/>
      <c r="L134" s="34">
        <f ca="1">L108+L112+L118+L121+L126+L133</f>
        <v>0</v>
      </c>
    </row>
    <row r="135" spans="1:12" ht="15" x14ac:dyDescent="0.25">
      <c r="A135" s="22">
        <v>1</v>
      </c>
      <c r="B135" s="23">
        <v>5</v>
      </c>
      <c r="C135" s="24" t="s">
        <v>20</v>
      </c>
      <c r="D135" s="5" t="s">
        <v>21</v>
      </c>
      <c r="E135" s="56" t="s">
        <v>110</v>
      </c>
      <c r="F135" s="43">
        <v>120</v>
      </c>
      <c r="G135" s="43">
        <v>16.920000000000002</v>
      </c>
      <c r="H135" s="43">
        <v>3.36</v>
      </c>
      <c r="I135" s="43">
        <v>10.32</v>
      </c>
      <c r="J135" s="43">
        <v>139.08000000000001</v>
      </c>
      <c r="K135" s="57" t="s">
        <v>111</v>
      </c>
      <c r="L135" s="43"/>
    </row>
    <row r="136" spans="1:12" ht="15" x14ac:dyDescent="0.25">
      <c r="A136" s="25"/>
      <c r="B136" s="16"/>
      <c r="C136" s="11"/>
      <c r="D136" s="6"/>
      <c r="E136" s="53" t="s">
        <v>61</v>
      </c>
      <c r="F136" s="46">
        <v>100</v>
      </c>
      <c r="G136" s="46">
        <v>2.2599999999999998</v>
      </c>
      <c r="H136" s="46">
        <v>3.6</v>
      </c>
      <c r="I136" s="46">
        <v>23.26</v>
      </c>
      <c r="J136" s="46">
        <v>134.72999999999999</v>
      </c>
      <c r="K136" s="54" t="s">
        <v>62</v>
      </c>
      <c r="L136" s="46"/>
    </row>
    <row r="137" spans="1:12" ht="15" x14ac:dyDescent="0.25">
      <c r="A137" s="25"/>
      <c r="B137" s="16"/>
      <c r="C137" s="11"/>
      <c r="D137" s="7" t="s">
        <v>22</v>
      </c>
      <c r="E137" s="53" t="s">
        <v>114</v>
      </c>
      <c r="F137" s="46">
        <v>200</v>
      </c>
      <c r="G137" s="46">
        <v>0.3</v>
      </c>
      <c r="H137" s="46">
        <v>0</v>
      </c>
      <c r="I137" s="46">
        <v>6.7</v>
      </c>
      <c r="J137" s="46">
        <v>27.9</v>
      </c>
      <c r="K137" s="47"/>
      <c r="L137" s="46"/>
    </row>
    <row r="138" spans="1:12" ht="15" x14ac:dyDescent="0.25">
      <c r="A138" s="25"/>
      <c r="B138" s="16"/>
      <c r="C138" s="11"/>
      <c r="D138" s="7" t="s">
        <v>23</v>
      </c>
      <c r="E138" s="53" t="s">
        <v>78</v>
      </c>
      <c r="F138" s="46">
        <v>95</v>
      </c>
      <c r="G138" s="46">
        <v>8.2799999999999994</v>
      </c>
      <c r="H138" s="46">
        <v>13.12</v>
      </c>
      <c r="I138" s="46">
        <v>35.1</v>
      </c>
      <c r="J138" s="46">
        <v>292.8</v>
      </c>
      <c r="K138" s="47"/>
      <c r="L138" s="46"/>
    </row>
    <row r="139" spans="1:12" ht="15" x14ac:dyDescent="0.25">
      <c r="A139" s="25"/>
      <c r="B139" s="16"/>
      <c r="C139" s="11"/>
      <c r="D139" s="6"/>
      <c r="E139" s="53" t="s">
        <v>46</v>
      </c>
      <c r="F139" s="46">
        <v>40</v>
      </c>
      <c r="G139" s="46">
        <v>5.08</v>
      </c>
      <c r="H139" s="46">
        <v>4.5999999999999996</v>
      </c>
      <c r="I139" s="46">
        <v>28</v>
      </c>
      <c r="J139" s="46">
        <v>63</v>
      </c>
      <c r="K139" s="47"/>
      <c r="L139" s="46"/>
    </row>
    <row r="140" spans="1:12" ht="15" x14ac:dyDescent="0.25">
      <c r="A140" s="26"/>
      <c r="B140" s="18"/>
      <c r="C140" s="8"/>
      <c r="D140" s="19" t="s">
        <v>38</v>
      </c>
      <c r="E140" s="9"/>
      <c r="F140" s="21">
        <f>SUM(F135:F139)</f>
        <v>555</v>
      </c>
      <c r="G140" s="21">
        <f>SUM(G135:G139)</f>
        <v>32.839999999999996</v>
      </c>
      <c r="H140" s="21">
        <f>SUM(H135:H139)</f>
        <v>24.68</v>
      </c>
      <c r="I140" s="21">
        <f>SUM(I135:I139)</f>
        <v>103.38</v>
      </c>
      <c r="J140" s="21">
        <f>SUM(J135:J139)</f>
        <v>657.51</v>
      </c>
      <c r="K140" s="27"/>
      <c r="L140" s="21">
        <f>SUM(L135:L139)</f>
        <v>0</v>
      </c>
    </row>
    <row r="141" spans="1:12" ht="15" x14ac:dyDescent="0.25">
      <c r="A141" s="28">
        <f>A135</f>
        <v>1</v>
      </c>
      <c r="B141" s="14">
        <f>B135</f>
        <v>5</v>
      </c>
      <c r="C141" s="10" t="s">
        <v>25</v>
      </c>
      <c r="D141" s="12" t="s">
        <v>24</v>
      </c>
      <c r="E141" s="53" t="s">
        <v>131</v>
      </c>
      <c r="F141" s="46">
        <v>185</v>
      </c>
      <c r="G141" s="46">
        <v>0.93</v>
      </c>
      <c r="H141" s="46">
        <v>0.93</v>
      </c>
      <c r="I141" s="46">
        <v>22.57</v>
      </c>
      <c r="J141" s="46">
        <v>102.27</v>
      </c>
      <c r="K141" s="47">
        <v>338</v>
      </c>
      <c r="L141" s="46"/>
    </row>
    <row r="142" spans="1:12" ht="15" x14ac:dyDescent="0.25">
      <c r="A142" s="25"/>
      <c r="B142" s="16"/>
      <c r="C142" s="11"/>
      <c r="D142" s="6"/>
      <c r="E142" s="53" t="s">
        <v>130</v>
      </c>
      <c r="F142" s="46">
        <v>30</v>
      </c>
      <c r="G142" s="46">
        <v>3.38</v>
      </c>
      <c r="H142" s="46">
        <v>3.76</v>
      </c>
      <c r="I142" s="46">
        <v>35.79</v>
      </c>
      <c r="J142" s="46">
        <v>190.17</v>
      </c>
      <c r="K142" s="47"/>
      <c r="L142" s="46"/>
    </row>
    <row r="143" spans="1:12" ht="15" x14ac:dyDescent="0.25">
      <c r="A143" s="25"/>
      <c r="B143" s="16"/>
      <c r="C143" s="11"/>
      <c r="D143" s="6"/>
      <c r="E143" s="53" t="s">
        <v>51</v>
      </c>
      <c r="F143" s="46">
        <v>200</v>
      </c>
      <c r="G143" s="46">
        <v>1</v>
      </c>
      <c r="H143" s="46">
        <v>0</v>
      </c>
      <c r="I143" s="46">
        <v>20.2</v>
      </c>
      <c r="J143" s="46">
        <v>84.8</v>
      </c>
      <c r="K143" s="47">
        <v>389</v>
      </c>
      <c r="L143" s="46"/>
    </row>
    <row r="144" spans="1:12" ht="15" x14ac:dyDescent="0.25">
      <c r="A144" s="26"/>
      <c r="B144" s="18"/>
      <c r="C144" s="8"/>
      <c r="D144" s="19" t="s">
        <v>38</v>
      </c>
      <c r="E144" s="9"/>
      <c r="F144" s="21">
        <f>SUM(F141:F143)</f>
        <v>415</v>
      </c>
      <c r="G144" s="21">
        <f t="shared" ref="G144:J144" si="12">SUM(G141:G143)</f>
        <v>5.31</v>
      </c>
      <c r="H144" s="21">
        <f t="shared" si="12"/>
        <v>4.6899999999999995</v>
      </c>
      <c r="I144" s="21">
        <f t="shared" si="12"/>
        <v>78.56</v>
      </c>
      <c r="J144" s="21">
        <f t="shared" si="12"/>
        <v>377.24</v>
      </c>
      <c r="K144" s="27"/>
      <c r="L144" s="21">
        <f t="shared" ref="L144" ca="1" si="13">SUM(L141:L149)</f>
        <v>0</v>
      </c>
    </row>
    <row r="145" spans="1:12" ht="15" x14ac:dyDescent="0.25">
      <c r="A145" s="28">
        <f>A135</f>
        <v>1</v>
      </c>
      <c r="B145" s="14">
        <f>B135</f>
        <v>5</v>
      </c>
      <c r="C145" s="10" t="s">
        <v>26</v>
      </c>
      <c r="D145" s="7" t="s">
        <v>27</v>
      </c>
      <c r="E145" s="53" t="s">
        <v>132</v>
      </c>
      <c r="F145" s="46">
        <v>50</v>
      </c>
      <c r="G145" s="46"/>
      <c r="H145" s="46"/>
      <c r="I145" s="46"/>
      <c r="J145" s="46"/>
      <c r="K145" s="47"/>
      <c r="L145" s="46"/>
    </row>
    <row r="146" spans="1:12" ht="15" x14ac:dyDescent="0.25">
      <c r="A146" s="25"/>
      <c r="B146" s="16"/>
      <c r="C146" s="11"/>
      <c r="D146" s="7" t="s">
        <v>28</v>
      </c>
      <c r="E146" s="45" t="s">
        <v>54</v>
      </c>
      <c r="F146" s="46">
        <v>300</v>
      </c>
      <c r="G146" s="46">
        <v>7.06</v>
      </c>
      <c r="H146" s="46">
        <v>9.16</v>
      </c>
      <c r="I146" s="46">
        <v>15.16</v>
      </c>
      <c r="J146" s="46">
        <v>171.34</v>
      </c>
      <c r="K146" s="55" t="s">
        <v>55</v>
      </c>
      <c r="L146" s="46"/>
    </row>
    <row r="147" spans="1:12" ht="15" x14ac:dyDescent="0.25">
      <c r="A147" s="25"/>
      <c r="B147" s="16"/>
      <c r="C147" s="11"/>
      <c r="D147" s="7" t="s">
        <v>29</v>
      </c>
      <c r="E147" s="53" t="s">
        <v>133</v>
      </c>
      <c r="F147" s="46">
        <v>120</v>
      </c>
      <c r="G147" s="46">
        <v>17.16</v>
      </c>
      <c r="H147" s="46">
        <v>7.56</v>
      </c>
      <c r="I147" s="46">
        <v>5.98</v>
      </c>
      <c r="J147" s="46">
        <v>157.56</v>
      </c>
      <c r="K147" s="54" t="s">
        <v>134</v>
      </c>
      <c r="L147" s="46"/>
    </row>
    <row r="148" spans="1:12" ht="15" x14ac:dyDescent="0.25">
      <c r="A148" s="25"/>
      <c r="B148" s="16"/>
      <c r="C148" s="11"/>
      <c r="D148" s="7" t="s">
        <v>30</v>
      </c>
      <c r="E148" s="53" t="s">
        <v>106</v>
      </c>
      <c r="F148" s="46">
        <v>150</v>
      </c>
      <c r="G148" s="46">
        <v>3.1</v>
      </c>
      <c r="H148" s="46">
        <v>6</v>
      </c>
      <c r="I148" s="46">
        <v>19.7</v>
      </c>
      <c r="J148" s="46">
        <v>145.80000000000001</v>
      </c>
      <c r="K148" s="54" t="s">
        <v>107</v>
      </c>
      <c r="L148" s="46"/>
    </row>
    <row r="149" spans="1:12" ht="15" x14ac:dyDescent="0.25">
      <c r="A149" s="25"/>
      <c r="B149" s="16"/>
      <c r="C149" s="11"/>
      <c r="D149" s="7" t="s">
        <v>31</v>
      </c>
      <c r="E149" s="53" t="s">
        <v>63</v>
      </c>
      <c r="F149" s="46">
        <v>200</v>
      </c>
      <c r="G149" s="46">
        <v>0.5</v>
      </c>
      <c r="H149" s="46">
        <v>0</v>
      </c>
      <c r="I149" s="46">
        <v>19.8</v>
      </c>
      <c r="J149" s="46">
        <v>81</v>
      </c>
      <c r="K149" s="54" t="s">
        <v>64</v>
      </c>
      <c r="L149" s="46"/>
    </row>
    <row r="150" spans="1:12" ht="15" x14ac:dyDescent="0.25">
      <c r="A150" s="25"/>
      <c r="B150" s="16"/>
      <c r="C150" s="11"/>
      <c r="D150" s="7" t="s">
        <v>32</v>
      </c>
      <c r="E150" s="53" t="s">
        <v>87</v>
      </c>
      <c r="F150" s="46">
        <v>120</v>
      </c>
      <c r="G150" s="46">
        <v>6.68</v>
      </c>
      <c r="H150" s="46">
        <v>1.34</v>
      </c>
      <c r="I150" s="46">
        <v>87.84</v>
      </c>
      <c r="J150" s="46">
        <v>281.79000000000002</v>
      </c>
      <c r="K150" s="47"/>
      <c r="L150" s="46"/>
    </row>
    <row r="151" spans="1:12" ht="15" x14ac:dyDescent="0.25">
      <c r="A151" s="26"/>
      <c r="B151" s="18"/>
      <c r="C151" s="8"/>
      <c r="D151" s="19" t="s">
        <v>38</v>
      </c>
      <c r="E151" s="9"/>
      <c r="F151" s="21">
        <f>SUM(F145:F150)</f>
        <v>940</v>
      </c>
      <c r="G151" s="21">
        <f>SUM(G145:G150)</f>
        <v>34.5</v>
      </c>
      <c r="H151" s="21">
        <f>SUM(H145:H150)</f>
        <v>24.06</v>
      </c>
      <c r="I151" s="21">
        <f>SUM(I145:I150)</f>
        <v>148.48000000000002</v>
      </c>
      <c r="J151" s="21">
        <f>SUM(J145:J150)</f>
        <v>837.49</v>
      </c>
      <c r="K151" s="27"/>
      <c r="L151" s="21">
        <f ca="1">SUM(L150:L151)</f>
        <v>0</v>
      </c>
    </row>
    <row r="152" spans="1:12" ht="15.75" customHeight="1" thickBot="1" x14ac:dyDescent="0.25">
      <c r="A152" s="31">
        <f>A135</f>
        <v>1</v>
      </c>
      <c r="B152" s="32">
        <f>B135</f>
        <v>5</v>
      </c>
      <c r="C152" s="62" t="s">
        <v>4</v>
      </c>
      <c r="D152" s="63"/>
      <c r="E152" s="33"/>
      <c r="F152" s="34">
        <f>F140+F144+F151</f>
        <v>1910</v>
      </c>
      <c r="G152" s="34">
        <f t="shared" ref="G152:J152" si="14">G140+G144+G151</f>
        <v>72.650000000000006</v>
      </c>
      <c r="H152" s="34">
        <f t="shared" si="14"/>
        <v>53.429999999999993</v>
      </c>
      <c r="I152" s="34">
        <f t="shared" si="14"/>
        <v>330.42</v>
      </c>
      <c r="J152" s="34">
        <f t="shared" si="14"/>
        <v>1872.24</v>
      </c>
      <c r="K152" s="35"/>
      <c r="L152" s="34">
        <f ca="1">L140+L144+L151+#REF!+#REF!+#REF!</f>
        <v>0</v>
      </c>
    </row>
    <row r="153" spans="1:12" ht="15" x14ac:dyDescent="0.25">
      <c r="A153" s="58">
        <v>2</v>
      </c>
      <c r="B153" s="23">
        <v>1</v>
      </c>
      <c r="C153" s="24" t="s">
        <v>20</v>
      </c>
      <c r="D153" s="5" t="s">
        <v>21</v>
      </c>
      <c r="E153" s="56" t="s">
        <v>135</v>
      </c>
      <c r="F153" s="43">
        <v>120</v>
      </c>
      <c r="G153" s="43">
        <v>3.76</v>
      </c>
      <c r="H153" s="43">
        <v>5.52</v>
      </c>
      <c r="I153" s="43">
        <v>21.2</v>
      </c>
      <c r="J153" s="43">
        <v>150.16</v>
      </c>
      <c r="K153" s="57" t="s">
        <v>136</v>
      </c>
      <c r="L153" s="43"/>
    </row>
    <row r="154" spans="1:12" ht="15" x14ac:dyDescent="0.25">
      <c r="A154" s="25"/>
      <c r="B154" s="16"/>
      <c r="C154" s="11"/>
      <c r="D154" s="6"/>
      <c r="E154" s="53" t="s">
        <v>46</v>
      </c>
      <c r="F154" s="46">
        <v>40</v>
      </c>
      <c r="G154" s="46">
        <v>5.08</v>
      </c>
      <c r="H154" s="46">
        <v>4.5999999999999996</v>
      </c>
      <c r="I154" s="46">
        <v>28</v>
      </c>
      <c r="J154" s="46">
        <v>63</v>
      </c>
      <c r="K154" s="47"/>
      <c r="L154" s="46"/>
    </row>
    <row r="155" spans="1:12" ht="15" x14ac:dyDescent="0.25">
      <c r="A155" s="25"/>
      <c r="B155" s="16"/>
      <c r="C155" s="11"/>
      <c r="D155" s="7" t="s">
        <v>22</v>
      </c>
      <c r="E155" s="53" t="s">
        <v>114</v>
      </c>
      <c r="F155" s="46">
        <v>200</v>
      </c>
      <c r="G155" s="46">
        <v>0.3</v>
      </c>
      <c r="H155" s="46">
        <v>0</v>
      </c>
      <c r="I155" s="46">
        <v>6.7</v>
      </c>
      <c r="J155" s="46">
        <v>27.9</v>
      </c>
      <c r="K155" s="47"/>
      <c r="L155" s="46"/>
    </row>
    <row r="156" spans="1:12" ht="15" x14ac:dyDescent="0.25">
      <c r="A156" s="25"/>
      <c r="B156" s="16"/>
      <c r="C156" s="11"/>
      <c r="D156" s="7" t="s">
        <v>23</v>
      </c>
      <c r="E156" s="53" t="s">
        <v>78</v>
      </c>
      <c r="F156" s="46">
        <v>95</v>
      </c>
      <c r="G156" s="46">
        <v>8.2799999999999994</v>
      </c>
      <c r="H156" s="46">
        <v>13.12</v>
      </c>
      <c r="I156" s="46">
        <v>35.1</v>
      </c>
      <c r="J156" s="46">
        <v>292.8</v>
      </c>
      <c r="K156" s="47"/>
      <c r="L156" s="46"/>
    </row>
    <row r="157" spans="1:12" ht="15" x14ac:dyDescent="0.25">
      <c r="A157" s="25"/>
      <c r="B157" s="16"/>
      <c r="C157" s="11"/>
      <c r="D157" s="6"/>
      <c r="E157" s="45" t="s">
        <v>47</v>
      </c>
      <c r="F157" s="46">
        <v>120</v>
      </c>
      <c r="G157" s="46">
        <v>1.52</v>
      </c>
      <c r="H157" s="46">
        <v>0.08</v>
      </c>
      <c r="I157" s="46">
        <v>18.36</v>
      </c>
      <c r="J157" s="46">
        <v>80.16</v>
      </c>
      <c r="K157" s="47">
        <v>209</v>
      </c>
      <c r="L157" s="46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SUM(F153:F157)</f>
        <v>575</v>
      </c>
      <c r="G158" s="21">
        <f>SUM(G153:G157)</f>
        <v>18.940000000000001</v>
      </c>
      <c r="H158" s="21">
        <f>SUM(H153:H157)</f>
        <v>23.319999999999997</v>
      </c>
      <c r="I158" s="21">
        <f>SUM(I153:I157)</f>
        <v>109.36</v>
      </c>
      <c r="J158" s="21">
        <f>SUM(J153:J157)</f>
        <v>614.02</v>
      </c>
      <c r="K158" s="27"/>
      <c r="L158" s="21">
        <f>SUM(L153:L157)</f>
        <v>0</v>
      </c>
    </row>
    <row r="159" spans="1:12" ht="15" x14ac:dyDescent="0.25">
      <c r="A159" s="28">
        <f>A153</f>
        <v>2</v>
      </c>
      <c r="B159" s="14">
        <f>B153</f>
        <v>1</v>
      </c>
      <c r="C159" s="10" t="s">
        <v>25</v>
      </c>
      <c r="D159" s="12" t="s">
        <v>24</v>
      </c>
      <c r="E159" s="53" t="s">
        <v>131</v>
      </c>
      <c r="F159" s="46">
        <v>185</v>
      </c>
      <c r="G159" s="46">
        <v>0.93</v>
      </c>
      <c r="H159" s="46">
        <v>0.93</v>
      </c>
      <c r="I159" s="46">
        <v>22.57</v>
      </c>
      <c r="J159" s="46">
        <v>102.27</v>
      </c>
      <c r="K159" s="47">
        <v>338</v>
      </c>
      <c r="L159" s="46"/>
    </row>
    <row r="160" spans="1:12" ht="15" x14ac:dyDescent="0.25">
      <c r="A160" s="25"/>
      <c r="B160" s="16"/>
      <c r="C160" s="11"/>
      <c r="D160" s="6"/>
      <c r="E160" s="53" t="s">
        <v>51</v>
      </c>
      <c r="F160" s="46">
        <v>200</v>
      </c>
      <c r="G160" s="46">
        <v>1</v>
      </c>
      <c r="H160" s="46">
        <v>0</v>
      </c>
      <c r="I160" s="46">
        <v>20.2</v>
      </c>
      <c r="J160" s="46">
        <v>84.8</v>
      </c>
      <c r="K160" s="47">
        <v>389</v>
      </c>
      <c r="L160" s="46"/>
    </row>
    <row r="161" spans="1:12" ht="15" x14ac:dyDescent="0.25">
      <c r="A161" s="25"/>
      <c r="B161" s="16"/>
      <c r="C161" s="11"/>
      <c r="D161" s="6"/>
      <c r="E161" s="53" t="s">
        <v>52</v>
      </c>
      <c r="F161" s="46">
        <v>20</v>
      </c>
      <c r="G161" s="46">
        <v>2.25</v>
      </c>
      <c r="H161" s="46">
        <v>2.5099999999999998</v>
      </c>
      <c r="I161" s="46">
        <v>23.86</v>
      </c>
      <c r="J161" s="46">
        <v>126.78</v>
      </c>
      <c r="K161" s="47"/>
      <c r="L161" s="46"/>
    </row>
    <row r="162" spans="1:12" ht="15" x14ac:dyDescent="0.25">
      <c r="A162" s="26"/>
      <c r="B162" s="18"/>
      <c r="C162" s="8"/>
      <c r="D162" s="19" t="s">
        <v>38</v>
      </c>
      <c r="E162" s="9"/>
      <c r="F162" s="21">
        <f>SUM(F159:F161)</f>
        <v>405</v>
      </c>
      <c r="G162" s="21">
        <f t="shared" ref="G162:J162" si="15">SUM(G159:G161)</f>
        <v>4.18</v>
      </c>
      <c r="H162" s="21">
        <f t="shared" si="15"/>
        <v>3.44</v>
      </c>
      <c r="I162" s="21">
        <f t="shared" si="15"/>
        <v>66.63</v>
      </c>
      <c r="J162" s="21">
        <f t="shared" si="15"/>
        <v>313.85000000000002</v>
      </c>
      <c r="K162" s="27"/>
      <c r="L162" s="21">
        <f t="shared" ref="L162" ca="1" si="16">SUM(L159:L167)</f>
        <v>0</v>
      </c>
    </row>
    <row r="163" spans="1:12" ht="15" x14ac:dyDescent="0.25">
      <c r="A163" s="28">
        <f>A153</f>
        <v>2</v>
      </c>
      <c r="B163" s="14">
        <f>B153</f>
        <v>1</v>
      </c>
      <c r="C163" s="10" t="s">
        <v>26</v>
      </c>
      <c r="D163" s="7" t="s">
        <v>27</v>
      </c>
      <c r="E163" s="53" t="s">
        <v>81</v>
      </c>
      <c r="F163" s="46">
        <v>100</v>
      </c>
      <c r="G163" s="46">
        <v>2.25</v>
      </c>
      <c r="H163" s="46">
        <v>7.13</v>
      </c>
      <c r="I163" s="46">
        <v>11.38</v>
      </c>
      <c r="J163" s="46">
        <v>119</v>
      </c>
      <c r="K163" s="54" t="s">
        <v>137</v>
      </c>
      <c r="L163" s="46"/>
    </row>
    <row r="164" spans="1:12" ht="15" x14ac:dyDescent="0.25">
      <c r="A164" s="25"/>
      <c r="B164" s="16"/>
      <c r="C164" s="11"/>
      <c r="D164" s="7" t="s">
        <v>28</v>
      </c>
      <c r="E164" s="53" t="s">
        <v>138</v>
      </c>
      <c r="F164" s="46">
        <v>300</v>
      </c>
      <c r="G164" s="46">
        <v>6.88</v>
      </c>
      <c r="H164" s="46">
        <v>9.2799999999999994</v>
      </c>
      <c r="I164" s="46">
        <v>17.34</v>
      </c>
      <c r="J164" s="46">
        <v>179.88</v>
      </c>
      <c r="K164" s="54" t="s">
        <v>139</v>
      </c>
      <c r="L164" s="46"/>
    </row>
    <row r="165" spans="1:12" ht="15" x14ac:dyDescent="0.25">
      <c r="A165" s="25"/>
      <c r="B165" s="16"/>
      <c r="C165" s="11"/>
      <c r="D165" s="7" t="s">
        <v>29</v>
      </c>
      <c r="E165" s="53" t="s">
        <v>133</v>
      </c>
      <c r="F165" s="46">
        <v>120</v>
      </c>
      <c r="G165" s="46">
        <v>17.16</v>
      </c>
      <c r="H165" s="46">
        <v>7.56</v>
      </c>
      <c r="I165" s="46">
        <v>5.23</v>
      </c>
      <c r="J165" s="46">
        <v>157.56</v>
      </c>
      <c r="K165" s="54" t="s">
        <v>134</v>
      </c>
      <c r="L165" s="46"/>
    </row>
    <row r="166" spans="1:12" ht="15" x14ac:dyDescent="0.25">
      <c r="A166" s="25"/>
      <c r="B166" s="16"/>
      <c r="C166" s="11"/>
      <c r="D166" s="7" t="s">
        <v>30</v>
      </c>
      <c r="E166" s="53" t="s">
        <v>106</v>
      </c>
      <c r="F166" s="46">
        <v>150</v>
      </c>
      <c r="G166" s="46">
        <v>3.1</v>
      </c>
      <c r="H166" s="46">
        <v>6</v>
      </c>
      <c r="I166" s="46">
        <v>19.7</v>
      </c>
      <c r="J166" s="46">
        <v>145.80000000000001</v>
      </c>
      <c r="K166" s="54" t="s">
        <v>107</v>
      </c>
      <c r="L166" s="46"/>
    </row>
    <row r="167" spans="1:12" ht="15" x14ac:dyDescent="0.25">
      <c r="A167" s="25"/>
      <c r="B167" s="16"/>
      <c r="C167" s="11"/>
      <c r="D167" s="7" t="s">
        <v>31</v>
      </c>
      <c r="E167" s="53" t="s">
        <v>63</v>
      </c>
      <c r="F167" s="46">
        <v>200</v>
      </c>
      <c r="G167" s="46">
        <v>0.5</v>
      </c>
      <c r="H167" s="46">
        <v>0</v>
      </c>
      <c r="I167" s="46">
        <v>19.8</v>
      </c>
      <c r="J167" s="46">
        <v>81</v>
      </c>
      <c r="K167" s="54" t="s">
        <v>64</v>
      </c>
      <c r="L167" s="46"/>
    </row>
    <row r="168" spans="1:12" ht="15" x14ac:dyDescent="0.25">
      <c r="A168" s="25"/>
      <c r="B168" s="16"/>
      <c r="C168" s="11"/>
      <c r="D168" s="7" t="s">
        <v>32</v>
      </c>
      <c r="E168" s="53" t="s">
        <v>87</v>
      </c>
      <c r="F168" s="46">
        <v>120</v>
      </c>
      <c r="G168" s="46">
        <v>6.68</v>
      </c>
      <c r="H168" s="46">
        <v>1.34</v>
      </c>
      <c r="I168" s="46">
        <v>87.84</v>
      </c>
      <c r="J168" s="46">
        <v>281.79000000000002</v>
      </c>
      <c r="K168" s="47"/>
      <c r="L168" s="46"/>
    </row>
    <row r="169" spans="1:12" ht="15" x14ac:dyDescent="0.25">
      <c r="A169" s="26"/>
      <c r="B169" s="18"/>
      <c r="C169" s="8"/>
      <c r="D169" s="19" t="s">
        <v>38</v>
      </c>
      <c r="E169" s="9"/>
      <c r="F169" s="21">
        <f>SUM(F163:F168)</f>
        <v>990</v>
      </c>
      <c r="G169" s="21">
        <f>SUM(G163:G168)</f>
        <v>36.57</v>
      </c>
      <c r="H169" s="21">
        <f>SUM(H163:H168)</f>
        <v>31.31</v>
      </c>
      <c r="I169" s="21">
        <f>SUM(I163:I168)</f>
        <v>161.29000000000002</v>
      </c>
      <c r="J169" s="21">
        <f>SUM(J163:J168)</f>
        <v>965.03</v>
      </c>
      <c r="K169" s="27"/>
      <c r="L169" s="21">
        <f ca="1">SUM(L168:L172)</f>
        <v>0</v>
      </c>
    </row>
    <row r="170" spans="1:12" ht="15" x14ac:dyDescent="0.25">
      <c r="A170" s="28">
        <f>A153</f>
        <v>2</v>
      </c>
      <c r="B170" s="14">
        <f>B153</f>
        <v>1</v>
      </c>
      <c r="C170" s="10" t="s">
        <v>33</v>
      </c>
      <c r="D170" s="12" t="s">
        <v>34</v>
      </c>
      <c r="E170" s="53" t="s">
        <v>65</v>
      </c>
      <c r="F170" s="46">
        <v>85</v>
      </c>
      <c r="G170" s="46">
        <v>3.66</v>
      </c>
      <c r="H170" s="46">
        <v>0.38</v>
      </c>
      <c r="I170" s="46">
        <v>31.98</v>
      </c>
      <c r="J170" s="46">
        <v>143.68</v>
      </c>
      <c r="K170" s="47">
        <v>2</v>
      </c>
      <c r="L170" s="46"/>
    </row>
    <row r="171" spans="1:12" ht="15" x14ac:dyDescent="0.25">
      <c r="A171" s="25"/>
      <c r="B171" s="16"/>
      <c r="C171" s="11"/>
      <c r="D171" s="12" t="s">
        <v>31</v>
      </c>
      <c r="E171" s="53" t="s">
        <v>66</v>
      </c>
      <c r="F171" s="46">
        <v>200</v>
      </c>
      <c r="G171" s="46">
        <v>4.28</v>
      </c>
      <c r="H171" s="46">
        <v>3.52</v>
      </c>
      <c r="I171" s="46">
        <v>10</v>
      </c>
      <c r="J171" s="46">
        <v>85.76</v>
      </c>
      <c r="K171" s="54" t="s">
        <v>67</v>
      </c>
      <c r="L171" s="46"/>
    </row>
    <row r="172" spans="1:12" ht="15" x14ac:dyDescent="0.25">
      <c r="A172" s="26"/>
      <c r="B172" s="18"/>
      <c r="C172" s="8"/>
      <c r="D172" s="19" t="s">
        <v>38</v>
      </c>
      <c r="E172" s="9"/>
      <c r="F172" s="21">
        <f>SUM(F170:F171)</f>
        <v>285</v>
      </c>
      <c r="G172" s="21">
        <f>SUM(G170:G171)</f>
        <v>7.94</v>
      </c>
      <c r="H172" s="21">
        <f>SUM(H170:H171)</f>
        <v>3.9</v>
      </c>
      <c r="I172" s="21">
        <f>SUM(I170:I171)</f>
        <v>41.980000000000004</v>
      </c>
      <c r="J172" s="21">
        <f>SUM(J170:J171)</f>
        <v>229.44</v>
      </c>
      <c r="K172" s="27"/>
      <c r="L172" s="21">
        <f ca="1">SUM(L169:L171)</f>
        <v>0</v>
      </c>
    </row>
    <row r="173" spans="1:12" ht="15" x14ac:dyDescent="0.25">
      <c r="A173" s="28">
        <f>A153</f>
        <v>2</v>
      </c>
      <c r="B173" s="14">
        <f>B153</f>
        <v>1</v>
      </c>
      <c r="C173" s="10" t="s">
        <v>35</v>
      </c>
      <c r="D173" s="7" t="s">
        <v>21</v>
      </c>
      <c r="E173" s="53" t="s">
        <v>140</v>
      </c>
      <c r="F173" s="46">
        <v>200</v>
      </c>
      <c r="G173" s="46">
        <v>4.9000000000000004</v>
      </c>
      <c r="H173" s="46">
        <v>55.4</v>
      </c>
      <c r="I173" s="46">
        <v>18.239999999999998</v>
      </c>
      <c r="J173" s="46">
        <v>177.85</v>
      </c>
      <c r="K173" s="54" t="s">
        <v>141</v>
      </c>
      <c r="L173" s="46"/>
    </row>
    <row r="174" spans="1:12" ht="15" x14ac:dyDescent="0.25">
      <c r="A174" s="25"/>
      <c r="B174" s="16"/>
      <c r="C174" s="11"/>
      <c r="D174" s="7" t="s">
        <v>30</v>
      </c>
      <c r="E174" s="53" t="s">
        <v>98</v>
      </c>
      <c r="F174" s="46">
        <v>100</v>
      </c>
      <c r="G174" s="46">
        <v>17.07</v>
      </c>
      <c r="H174" s="46">
        <v>10.73</v>
      </c>
      <c r="I174" s="46">
        <v>16.670000000000002</v>
      </c>
      <c r="J174" s="46">
        <v>231.87</v>
      </c>
      <c r="K174" s="54" t="s">
        <v>99</v>
      </c>
      <c r="L174" s="46"/>
    </row>
    <row r="175" spans="1:12" ht="15" x14ac:dyDescent="0.25">
      <c r="A175" s="25"/>
      <c r="B175" s="16"/>
      <c r="C175" s="11"/>
      <c r="D175" s="7" t="s">
        <v>31</v>
      </c>
      <c r="E175" s="53" t="s">
        <v>91</v>
      </c>
      <c r="F175" s="46">
        <v>200</v>
      </c>
      <c r="G175" s="46">
        <v>0.2</v>
      </c>
      <c r="H175" s="46">
        <v>0</v>
      </c>
      <c r="I175" s="46">
        <v>0.1</v>
      </c>
      <c r="J175" s="46">
        <v>1.4</v>
      </c>
      <c r="K175" s="54" t="s">
        <v>92</v>
      </c>
      <c r="L175" s="46"/>
    </row>
    <row r="176" spans="1:12" ht="15" x14ac:dyDescent="0.25">
      <c r="A176" s="25"/>
      <c r="B176" s="16"/>
      <c r="C176" s="11"/>
      <c r="D176" s="7" t="s">
        <v>23</v>
      </c>
      <c r="E176" s="53" t="s">
        <v>74</v>
      </c>
      <c r="F176" s="46">
        <v>80</v>
      </c>
      <c r="G176" s="46">
        <v>4.83</v>
      </c>
      <c r="H176" s="46">
        <v>82.57</v>
      </c>
      <c r="I176" s="46">
        <v>35</v>
      </c>
      <c r="J176" s="46">
        <v>239.06</v>
      </c>
      <c r="K176" s="47"/>
      <c r="L176" s="46"/>
    </row>
    <row r="177" spans="1:12" ht="15" customHeight="1" x14ac:dyDescent="0.25">
      <c r="A177" s="26"/>
      <c r="B177" s="18"/>
      <c r="C177" s="8"/>
      <c r="D177" s="19" t="s">
        <v>38</v>
      </c>
      <c r="E177" s="9"/>
      <c r="F177" s="21">
        <f>SUM(F173:F176)</f>
        <v>580</v>
      </c>
      <c r="G177" s="21">
        <f>SUM(G173:G176)</f>
        <v>27</v>
      </c>
      <c r="H177" s="21">
        <f>SUM(H173:H176)</f>
        <v>148.69999999999999</v>
      </c>
      <c r="I177" s="21">
        <f>SUM(I173:I176)</f>
        <v>70.009999999999991</v>
      </c>
      <c r="J177" s="21">
        <f>SUM(J173:J176)</f>
        <v>650.18000000000006</v>
      </c>
      <c r="K177" s="27"/>
      <c r="L177" s="21">
        <f ca="1">SUM(L173:L179)</f>
        <v>0</v>
      </c>
    </row>
    <row r="178" spans="1:12" ht="15" hidden="1" x14ac:dyDescent="0.25">
      <c r="A178" s="28">
        <f>A153</f>
        <v>2</v>
      </c>
      <c r="B178" s="14">
        <f>B153</f>
        <v>1</v>
      </c>
      <c r="C178" s="10" t="s">
        <v>36</v>
      </c>
      <c r="D178" s="12" t="s">
        <v>37</v>
      </c>
      <c r="E178" s="45"/>
      <c r="F178" s="46"/>
      <c r="G178" s="46"/>
      <c r="H178" s="46"/>
      <c r="I178" s="46"/>
      <c r="J178" s="46"/>
      <c r="K178" s="47"/>
      <c r="L178" s="46"/>
    </row>
    <row r="179" spans="1:12" ht="15" hidden="1" x14ac:dyDescent="0.25">
      <c r="A179" s="25"/>
      <c r="B179" s="16"/>
      <c r="C179" s="11"/>
      <c r="D179" s="12" t="s">
        <v>34</v>
      </c>
      <c r="E179" s="45"/>
      <c r="F179" s="46"/>
      <c r="G179" s="46"/>
      <c r="H179" s="46"/>
      <c r="I179" s="46"/>
      <c r="J179" s="46"/>
      <c r="K179" s="47"/>
      <c r="L179" s="46"/>
    </row>
    <row r="180" spans="1:12" ht="15" hidden="1" x14ac:dyDescent="0.25">
      <c r="A180" s="25"/>
      <c r="B180" s="16"/>
      <c r="C180" s="11"/>
      <c r="D180" s="12" t="s">
        <v>31</v>
      </c>
      <c r="E180" s="45"/>
      <c r="F180" s="46"/>
      <c r="G180" s="46"/>
      <c r="H180" s="46"/>
      <c r="I180" s="46"/>
      <c r="J180" s="46"/>
      <c r="K180" s="47"/>
      <c r="L180" s="46"/>
    </row>
    <row r="181" spans="1:12" ht="15" hidden="1" x14ac:dyDescent="0.25">
      <c r="A181" s="25"/>
      <c r="B181" s="16"/>
      <c r="C181" s="11"/>
      <c r="D181" s="12" t="s">
        <v>24</v>
      </c>
      <c r="E181" s="45"/>
      <c r="F181" s="46"/>
      <c r="G181" s="46"/>
      <c r="H181" s="46"/>
      <c r="I181" s="46"/>
      <c r="J181" s="46"/>
      <c r="K181" s="47"/>
      <c r="L181" s="46"/>
    </row>
    <row r="182" spans="1:12" ht="15" hidden="1" x14ac:dyDescent="0.25">
      <c r="A182" s="25"/>
      <c r="B182" s="16"/>
      <c r="C182" s="11"/>
      <c r="D182" s="6"/>
      <c r="E182" s="45"/>
      <c r="F182" s="46"/>
      <c r="G182" s="46"/>
      <c r="H182" s="46"/>
      <c r="I182" s="46"/>
      <c r="J182" s="46"/>
      <c r="K182" s="47"/>
      <c r="L182" s="46"/>
    </row>
    <row r="183" spans="1:12" ht="15" hidden="1" x14ac:dyDescent="0.25">
      <c r="A183" s="25"/>
      <c r="B183" s="16"/>
      <c r="C183" s="11"/>
      <c r="D183" s="6"/>
      <c r="E183" s="45"/>
      <c r="F183" s="46"/>
      <c r="G183" s="46"/>
      <c r="H183" s="46"/>
      <c r="I183" s="46"/>
      <c r="J183" s="46"/>
      <c r="K183" s="47"/>
      <c r="L183" s="46"/>
    </row>
    <row r="184" spans="1:12" ht="15" hidden="1" x14ac:dyDescent="0.25">
      <c r="A184" s="26"/>
      <c r="B184" s="18"/>
      <c r="C184" s="8"/>
      <c r="D184" s="20" t="s">
        <v>38</v>
      </c>
      <c r="E184" s="9"/>
      <c r="F184" s="21">
        <f>SUM(F178:F183)</f>
        <v>0</v>
      </c>
      <c r="G184" s="21">
        <f t="shared" ref="G184:J184" si="17">SUM(G178:G183)</f>
        <v>0</v>
      </c>
      <c r="H184" s="21">
        <f t="shared" si="17"/>
        <v>0</v>
      </c>
      <c r="I184" s="21">
        <f t="shared" si="17"/>
        <v>0</v>
      </c>
      <c r="J184" s="21">
        <f t="shared" si="17"/>
        <v>0</v>
      </c>
      <c r="K184" s="27"/>
      <c r="L184" s="21">
        <f t="shared" ref="L184" ca="1" si="18">SUM(L178:L186)</f>
        <v>0</v>
      </c>
    </row>
    <row r="185" spans="1:12" ht="15.75" customHeight="1" thickBot="1" x14ac:dyDescent="0.25">
      <c r="A185" s="31">
        <f>A153</f>
        <v>2</v>
      </c>
      <c r="B185" s="32">
        <f>B153</f>
        <v>1</v>
      </c>
      <c r="C185" s="62" t="s">
        <v>4</v>
      </c>
      <c r="D185" s="63"/>
      <c r="E185" s="33"/>
      <c r="F185" s="34">
        <f>F158+F162+F169+F172+F177+F184</f>
        <v>2835</v>
      </c>
      <c r="G185" s="34">
        <f>G158+G162+G169+G172+G177+G184</f>
        <v>94.63</v>
      </c>
      <c r="H185" s="34">
        <f>H158+H162+H169+H172+H177+H184</f>
        <v>210.67</v>
      </c>
      <c r="I185" s="34">
        <f>I158+I162+I169+I172+I177+I184</f>
        <v>449.27000000000004</v>
      </c>
      <c r="J185" s="34">
        <f>J158+J162+J169+J172+J177+J184</f>
        <v>2772.5200000000004</v>
      </c>
      <c r="K185" s="35"/>
      <c r="L185" s="34">
        <f ca="1">L158+L162+L169+L172+L177+L184</f>
        <v>0</v>
      </c>
    </row>
    <row r="186" spans="1:12" ht="15" x14ac:dyDescent="0.25">
      <c r="A186" s="15">
        <v>2</v>
      </c>
      <c r="B186" s="16">
        <v>2</v>
      </c>
      <c r="C186" s="24" t="s">
        <v>20</v>
      </c>
      <c r="D186" s="5" t="s">
        <v>21</v>
      </c>
      <c r="E186" s="42" t="s">
        <v>142</v>
      </c>
      <c r="F186" s="43">
        <v>200</v>
      </c>
      <c r="G186" s="43">
        <v>5.74</v>
      </c>
      <c r="H186" s="43">
        <v>5.86</v>
      </c>
      <c r="I186" s="43">
        <v>15.76</v>
      </c>
      <c r="J186" s="43">
        <v>138.72</v>
      </c>
      <c r="K186" s="44" t="s">
        <v>69</v>
      </c>
      <c r="L186" s="43"/>
    </row>
    <row r="187" spans="1:12" ht="15" x14ac:dyDescent="0.25">
      <c r="A187" s="15"/>
      <c r="B187" s="16"/>
      <c r="C187" s="11"/>
      <c r="D187" s="6"/>
      <c r="E187" s="53" t="s">
        <v>46</v>
      </c>
      <c r="F187" s="46">
        <v>40</v>
      </c>
      <c r="G187" s="46">
        <v>5.08</v>
      </c>
      <c r="H187" s="46">
        <v>4.5999999999999996</v>
      </c>
      <c r="I187" s="46">
        <v>28</v>
      </c>
      <c r="J187" s="46">
        <v>63</v>
      </c>
      <c r="K187" s="47"/>
      <c r="L187" s="46"/>
    </row>
    <row r="188" spans="1:12" ht="15" x14ac:dyDescent="0.25">
      <c r="A188" s="15"/>
      <c r="B188" s="16"/>
      <c r="C188" s="11"/>
      <c r="D188" s="7" t="s">
        <v>22</v>
      </c>
      <c r="E188" s="45" t="s">
        <v>66</v>
      </c>
      <c r="F188" s="46">
        <v>200</v>
      </c>
      <c r="G188" s="46">
        <v>4.28</v>
      </c>
      <c r="H188" s="46">
        <v>3.52</v>
      </c>
      <c r="I188" s="46">
        <v>10</v>
      </c>
      <c r="J188" s="46">
        <v>85.76</v>
      </c>
      <c r="K188" s="47" t="s">
        <v>67</v>
      </c>
      <c r="L188" s="46"/>
    </row>
    <row r="189" spans="1:12" ht="15" x14ac:dyDescent="0.25">
      <c r="A189" s="15"/>
      <c r="B189" s="16"/>
      <c r="C189" s="11"/>
      <c r="D189" s="7" t="s">
        <v>23</v>
      </c>
      <c r="E189" s="53" t="s">
        <v>78</v>
      </c>
      <c r="F189" s="46">
        <v>95</v>
      </c>
      <c r="G189" s="46">
        <v>8.2799999999999994</v>
      </c>
      <c r="H189" s="46">
        <v>13.12</v>
      </c>
      <c r="I189" s="46">
        <v>35.1</v>
      </c>
      <c r="J189" s="46">
        <v>292.8</v>
      </c>
      <c r="K189" s="47"/>
      <c r="L189" s="46"/>
    </row>
    <row r="190" spans="1:12" ht="15" x14ac:dyDescent="0.25">
      <c r="A190" s="17"/>
      <c r="B190" s="18"/>
      <c r="C190" s="8"/>
      <c r="D190" s="19" t="s">
        <v>38</v>
      </c>
      <c r="E190" s="9"/>
      <c r="F190" s="21">
        <f>SUM(F186:F189)</f>
        <v>535</v>
      </c>
      <c r="G190" s="21">
        <f>SUM(G186:G189)</f>
        <v>23.380000000000003</v>
      </c>
      <c r="H190" s="21">
        <f>SUM(H186:H189)</f>
        <v>27.1</v>
      </c>
      <c r="I190" s="21">
        <f>SUM(I186:I189)</f>
        <v>88.86</v>
      </c>
      <c r="J190" s="21">
        <f>SUM(J186:J189)</f>
        <v>580.28</v>
      </c>
      <c r="K190" s="27"/>
      <c r="L190" s="21">
        <f>SUM(L186:L189)</f>
        <v>0</v>
      </c>
    </row>
    <row r="191" spans="1:12" ht="15" x14ac:dyDescent="0.25">
      <c r="A191" s="14">
        <f>A186</f>
        <v>2</v>
      </c>
      <c r="B191" s="14">
        <f>B186</f>
        <v>2</v>
      </c>
      <c r="C191" s="10" t="s">
        <v>25</v>
      </c>
      <c r="D191" s="12" t="s">
        <v>24</v>
      </c>
      <c r="E191" s="53" t="s">
        <v>131</v>
      </c>
      <c r="F191" s="46">
        <v>185</v>
      </c>
      <c r="G191" s="46">
        <v>0.93</v>
      </c>
      <c r="H191" s="46">
        <v>0.93</v>
      </c>
      <c r="I191" s="46">
        <v>22.57</v>
      </c>
      <c r="J191" s="46">
        <v>102.27</v>
      </c>
      <c r="K191" s="47">
        <v>338</v>
      </c>
      <c r="L191" s="46"/>
    </row>
    <row r="192" spans="1:12" ht="15" x14ac:dyDescent="0.25">
      <c r="A192" s="15"/>
      <c r="B192" s="16"/>
      <c r="C192" s="11"/>
      <c r="D192" s="6"/>
      <c r="E192" s="45" t="s">
        <v>88</v>
      </c>
      <c r="F192" s="46">
        <v>180</v>
      </c>
      <c r="G192" s="46">
        <v>5.4</v>
      </c>
      <c r="H192" s="46">
        <v>7.2</v>
      </c>
      <c r="I192" s="46">
        <v>7.56</v>
      </c>
      <c r="J192" s="46">
        <v>116.4</v>
      </c>
      <c r="K192" s="47"/>
      <c r="L192" s="46"/>
    </row>
    <row r="193" spans="1:12" ht="15" x14ac:dyDescent="0.25">
      <c r="A193" s="15"/>
      <c r="B193" s="16"/>
      <c r="C193" s="11"/>
      <c r="D193" s="6"/>
      <c r="E193" s="45" t="s">
        <v>79</v>
      </c>
      <c r="F193" s="46">
        <v>157</v>
      </c>
      <c r="G193" s="46">
        <v>25.65</v>
      </c>
      <c r="H193" s="46">
        <v>13.5</v>
      </c>
      <c r="I193" s="46">
        <v>33.6</v>
      </c>
      <c r="J193" s="46">
        <v>358.95</v>
      </c>
      <c r="K193" s="47" t="s">
        <v>143</v>
      </c>
      <c r="L193" s="46"/>
    </row>
    <row r="194" spans="1:12" ht="15" x14ac:dyDescent="0.25">
      <c r="A194" s="17"/>
      <c r="B194" s="18"/>
      <c r="C194" s="8"/>
      <c r="D194" s="19" t="s">
        <v>38</v>
      </c>
      <c r="E194" s="9"/>
      <c r="F194" s="21">
        <f>SUM(F191:F193)</f>
        <v>522</v>
      </c>
      <c r="G194" s="21">
        <f t="shared" ref="G194:J194" si="19">SUM(G191:G193)</f>
        <v>31.979999999999997</v>
      </c>
      <c r="H194" s="21">
        <f t="shared" si="19"/>
        <v>21.630000000000003</v>
      </c>
      <c r="I194" s="21">
        <f t="shared" si="19"/>
        <v>63.730000000000004</v>
      </c>
      <c r="J194" s="21">
        <f t="shared" si="19"/>
        <v>577.62</v>
      </c>
      <c r="K194" s="27"/>
      <c r="L194" s="21">
        <f t="shared" ref="L194" ca="1" si="20">SUM(L191:L199)</f>
        <v>0</v>
      </c>
    </row>
    <row r="195" spans="1:12" ht="15" x14ac:dyDescent="0.25">
      <c r="A195" s="14">
        <f>A186</f>
        <v>2</v>
      </c>
      <c r="B195" s="14">
        <f>B186</f>
        <v>2</v>
      </c>
      <c r="C195" s="10" t="s">
        <v>26</v>
      </c>
      <c r="D195" s="7" t="s">
        <v>27</v>
      </c>
      <c r="E195" s="45" t="s">
        <v>53</v>
      </c>
      <c r="F195" s="46"/>
      <c r="G195" s="46"/>
      <c r="H195" s="46"/>
      <c r="I195" s="46"/>
      <c r="J195" s="46"/>
      <c r="K195" s="47"/>
      <c r="L195" s="46"/>
    </row>
    <row r="196" spans="1:12" ht="15" x14ac:dyDescent="0.25">
      <c r="A196" s="15"/>
      <c r="B196" s="16"/>
      <c r="C196" s="11"/>
      <c r="D196" s="7" t="s">
        <v>28</v>
      </c>
      <c r="E196" s="45" t="s">
        <v>144</v>
      </c>
      <c r="F196" s="46">
        <v>300</v>
      </c>
      <c r="G196" s="46">
        <v>2.7</v>
      </c>
      <c r="H196" s="46">
        <v>6.42</v>
      </c>
      <c r="I196" s="46">
        <v>15.99</v>
      </c>
      <c r="J196" s="46">
        <v>132.46</v>
      </c>
      <c r="K196" s="47" t="s">
        <v>145</v>
      </c>
      <c r="L196" s="46"/>
    </row>
    <row r="197" spans="1:12" ht="15" x14ac:dyDescent="0.25">
      <c r="A197" s="15"/>
      <c r="B197" s="16"/>
      <c r="C197" s="11"/>
      <c r="D197" s="7" t="s">
        <v>29</v>
      </c>
      <c r="E197" s="45" t="s">
        <v>146</v>
      </c>
      <c r="F197" s="46">
        <v>100</v>
      </c>
      <c r="G197" s="46">
        <v>16.329999999999998</v>
      </c>
      <c r="H197" s="46">
        <v>8.35</v>
      </c>
      <c r="I197" s="46">
        <v>7.88</v>
      </c>
      <c r="J197" s="46">
        <v>177.5</v>
      </c>
      <c r="K197" s="47">
        <v>268</v>
      </c>
      <c r="L197" s="46"/>
    </row>
    <row r="198" spans="1:12" ht="15" x14ac:dyDescent="0.25">
      <c r="A198" s="15"/>
      <c r="B198" s="16"/>
      <c r="C198" s="11"/>
      <c r="D198" s="7" t="s">
        <v>30</v>
      </c>
      <c r="E198" s="45" t="s">
        <v>106</v>
      </c>
      <c r="F198" s="46">
        <v>150</v>
      </c>
      <c r="G198" s="46">
        <v>3.07</v>
      </c>
      <c r="H198" s="46">
        <v>6.07</v>
      </c>
      <c r="I198" s="46">
        <v>19.8</v>
      </c>
      <c r="J198" s="46">
        <v>145.80000000000001</v>
      </c>
      <c r="K198" s="47" t="s">
        <v>107</v>
      </c>
      <c r="L198" s="46"/>
    </row>
    <row r="199" spans="1:12" ht="15" x14ac:dyDescent="0.25">
      <c r="A199" s="15"/>
      <c r="B199" s="16"/>
      <c r="C199" s="11"/>
      <c r="D199" s="7" t="s">
        <v>31</v>
      </c>
      <c r="E199" s="53" t="s">
        <v>63</v>
      </c>
      <c r="F199" s="46">
        <v>200</v>
      </c>
      <c r="G199" s="46">
        <v>0.5</v>
      </c>
      <c r="H199" s="46">
        <v>0</v>
      </c>
      <c r="I199" s="46">
        <v>19.8</v>
      </c>
      <c r="J199" s="46">
        <v>81</v>
      </c>
      <c r="K199" s="54" t="s">
        <v>64</v>
      </c>
      <c r="L199" s="46"/>
    </row>
    <row r="200" spans="1:12" ht="15" x14ac:dyDescent="0.25">
      <c r="A200" s="15"/>
      <c r="B200" s="16"/>
      <c r="C200" s="11"/>
      <c r="D200" s="7" t="s">
        <v>32</v>
      </c>
      <c r="E200" s="53" t="s">
        <v>87</v>
      </c>
      <c r="F200" s="46">
        <v>120</v>
      </c>
      <c r="G200" s="46">
        <v>6.68</v>
      </c>
      <c r="H200" s="46">
        <v>1.34</v>
      </c>
      <c r="I200" s="46">
        <v>87.84</v>
      </c>
      <c r="J200" s="46">
        <v>281.79000000000002</v>
      </c>
      <c r="K200" s="47"/>
      <c r="L200" s="46"/>
    </row>
    <row r="201" spans="1:12" ht="15" x14ac:dyDescent="0.25">
      <c r="A201" s="17"/>
      <c r="B201" s="18"/>
      <c r="C201" s="8"/>
      <c r="D201" s="19" t="s">
        <v>38</v>
      </c>
      <c r="E201" s="9"/>
      <c r="F201" s="21">
        <f>SUM(F195:F200)</f>
        <v>870</v>
      </c>
      <c r="G201" s="21">
        <f>SUM(G195:G200)</f>
        <v>29.279999999999998</v>
      </c>
      <c r="H201" s="21">
        <f>SUM(H195:H200)</f>
        <v>22.18</v>
      </c>
      <c r="I201" s="21">
        <f>SUM(I195:I200)</f>
        <v>151.31</v>
      </c>
      <c r="J201" s="21">
        <f>SUM(J195:J200)</f>
        <v>818.55</v>
      </c>
      <c r="K201" s="27"/>
      <c r="L201" s="21">
        <f ca="1">SUM(L200:L204)</f>
        <v>0</v>
      </c>
    </row>
    <row r="202" spans="1:12" ht="15" x14ac:dyDescent="0.25">
      <c r="A202" s="14">
        <f>A186</f>
        <v>2</v>
      </c>
      <c r="B202" s="14">
        <f>B186</f>
        <v>2</v>
      </c>
      <c r="C202" s="10" t="s">
        <v>33</v>
      </c>
      <c r="D202" s="12" t="s">
        <v>34</v>
      </c>
      <c r="E202" s="53" t="s">
        <v>65</v>
      </c>
      <c r="F202" s="46">
        <v>85</v>
      </c>
      <c r="G202" s="46">
        <v>6.22</v>
      </c>
      <c r="H202" s="46">
        <v>0.65</v>
      </c>
      <c r="I202" s="46">
        <v>54.37</v>
      </c>
      <c r="J202" s="46">
        <v>244.26</v>
      </c>
      <c r="K202" s="47">
        <v>2</v>
      </c>
      <c r="L202" s="46"/>
    </row>
    <row r="203" spans="1:12" ht="15" x14ac:dyDescent="0.25">
      <c r="A203" s="15"/>
      <c r="B203" s="16"/>
      <c r="C203" s="11"/>
      <c r="D203" s="12" t="s">
        <v>31</v>
      </c>
      <c r="E203" s="53" t="s">
        <v>51</v>
      </c>
      <c r="F203" s="46">
        <v>200</v>
      </c>
      <c r="G203" s="46">
        <v>1</v>
      </c>
      <c r="H203" s="46">
        <v>0</v>
      </c>
      <c r="I203" s="46">
        <v>20.2</v>
      </c>
      <c r="J203" s="46">
        <v>84.8</v>
      </c>
      <c r="K203" s="47">
        <v>389</v>
      </c>
      <c r="L203" s="46"/>
    </row>
    <row r="204" spans="1:12" ht="15" x14ac:dyDescent="0.25">
      <c r="A204" s="17"/>
      <c r="B204" s="18"/>
      <c r="C204" s="8"/>
      <c r="D204" s="19" t="s">
        <v>38</v>
      </c>
      <c r="E204" s="9"/>
      <c r="F204" s="21">
        <f>SUM(F202:F203)</f>
        <v>285</v>
      </c>
      <c r="G204" s="21">
        <f>SUM(G202:G203)</f>
        <v>7.22</v>
      </c>
      <c r="H204" s="21">
        <f>SUM(H202:H203)</f>
        <v>0.65</v>
      </c>
      <c r="I204" s="21">
        <f>SUM(I202:I203)</f>
        <v>74.569999999999993</v>
      </c>
      <c r="J204" s="21">
        <f>SUM(J202:J203)</f>
        <v>329.06</v>
      </c>
      <c r="K204" s="27"/>
      <c r="L204" s="21">
        <f ca="1">SUM(L201:L203)</f>
        <v>0</v>
      </c>
    </row>
    <row r="205" spans="1:12" ht="15" x14ac:dyDescent="0.25">
      <c r="A205" s="14">
        <f>A186</f>
        <v>2</v>
      </c>
      <c r="B205" s="14">
        <f>B186</f>
        <v>2</v>
      </c>
      <c r="C205" s="10" t="s">
        <v>35</v>
      </c>
      <c r="D205" s="7" t="s">
        <v>21</v>
      </c>
      <c r="E205" s="45" t="s">
        <v>147</v>
      </c>
      <c r="F205" s="46">
        <v>100</v>
      </c>
      <c r="G205" s="46">
        <v>15.6</v>
      </c>
      <c r="H205" s="46">
        <v>10.5</v>
      </c>
      <c r="I205" s="46">
        <v>9.1300000000000008</v>
      </c>
      <c r="J205" s="46">
        <v>191.88</v>
      </c>
      <c r="K205" s="47">
        <v>235</v>
      </c>
      <c r="L205" s="46"/>
    </row>
    <row r="206" spans="1:12" ht="15" x14ac:dyDescent="0.25">
      <c r="A206" s="15"/>
      <c r="B206" s="16"/>
      <c r="C206" s="11"/>
      <c r="D206" s="7" t="s">
        <v>30</v>
      </c>
      <c r="E206" s="45" t="s">
        <v>93</v>
      </c>
      <c r="F206" s="46">
        <v>120</v>
      </c>
      <c r="G206" s="46">
        <v>5.04</v>
      </c>
      <c r="H206" s="46">
        <v>5.64</v>
      </c>
      <c r="I206" s="46">
        <v>28.44</v>
      </c>
      <c r="J206" s="46">
        <v>185.28</v>
      </c>
      <c r="K206" s="47" t="s">
        <v>94</v>
      </c>
      <c r="L206" s="46"/>
    </row>
    <row r="207" spans="1:12" ht="15" x14ac:dyDescent="0.25">
      <c r="A207" s="15"/>
      <c r="B207" s="16"/>
      <c r="C207" s="11"/>
      <c r="D207" s="7" t="s">
        <v>31</v>
      </c>
      <c r="E207" s="53" t="s">
        <v>91</v>
      </c>
      <c r="F207" s="46">
        <v>200</v>
      </c>
      <c r="G207" s="46">
        <v>0.2</v>
      </c>
      <c r="H207" s="46">
        <v>0</v>
      </c>
      <c r="I207" s="46">
        <v>0.1</v>
      </c>
      <c r="J207" s="46">
        <v>1.4</v>
      </c>
      <c r="K207" s="54" t="s">
        <v>92</v>
      </c>
      <c r="L207" s="46"/>
    </row>
    <row r="208" spans="1:12" ht="15" x14ac:dyDescent="0.25">
      <c r="A208" s="15"/>
      <c r="B208" s="16"/>
      <c r="C208" s="11"/>
      <c r="D208" s="7" t="s">
        <v>23</v>
      </c>
      <c r="E208" s="53" t="s">
        <v>74</v>
      </c>
      <c r="F208" s="46">
        <v>80</v>
      </c>
      <c r="G208" s="46">
        <v>4.83</v>
      </c>
      <c r="H208" s="46">
        <v>82.57</v>
      </c>
      <c r="I208" s="46">
        <v>35</v>
      </c>
      <c r="J208" s="46">
        <v>239.06</v>
      </c>
      <c r="K208" s="47"/>
      <c r="L208" s="46"/>
    </row>
    <row r="209" spans="1:12" ht="15" x14ac:dyDescent="0.25">
      <c r="A209" s="15"/>
      <c r="B209" s="16"/>
      <c r="C209" s="11"/>
      <c r="D209" s="6"/>
      <c r="E209" s="45" t="s">
        <v>53</v>
      </c>
      <c r="F209" s="46"/>
      <c r="G209" s="46"/>
      <c r="H209" s="46"/>
      <c r="I209" s="46"/>
      <c r="J209" s="46"/>
      <c r="K209" s="47"/>
      <c r="L209" s="46"/>
    </row>
    <row r="210" spans="1:12" ht="15" customHeight="1" x14ac:dyDescent="0.25">
      <c r="A210" s="17"/>
      <c r="B210" s="18"/>
      <c r="C210" s="8"/>
      <c r="D210" s="19" t="s">
        <v>38</v>
      </c>
      <c r="E210" s="9"/>
      <c r="F210" s="21">
        <f>SUM(F205:F209)</f>
        <v>500</v>
      </c>
      <c r="G210" s="21">
        <f>SUM(G205:G209)</f>
        <v>25.67</v>
      </c>
      <c r="H210" s="21">
        <f>SUM(H205:H209)</f>
        <v>98.71</v>
      </c>
      <c r="I210" s="21">
        <f>SUM(I205:I209)</f>
        <v>72.67</v>
      </c>
      <c r="J210" s="21">
        <f>SUM(J205:J209)</f>
        <v>617.61999999999989</v>
      </c>
      <c r="K210" s="27"/>
      <c r="L210" s="21">
        <f ca="1">SUM(L205:L212)</f>
        <v>0</v>
      </c>
    </row>
    <row r="211" spans="1:12" ht="15" hidden="1" x14ac:dyDescent="0.25">
      <c r="A211" s="14">
        <f>A186</f>
        <v>2</v>
      </c>
      <c r="B211" s="14">
        <f>B186</f>
        <v>2</v>
      </c>
      <c r="C211" s="10" t="s">
        <v>36</v>
      </c>
      <c r="D211" s="12" t="s">
        <v>37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 hidden="1" x14ac:dyDescent="0.25">
      <c r="A212" s="15"/>
      <c r="B212" s="16"/>
      <c r="C212" s="11"/>
      <c r="D212" s="12" t="s">
        <v>34</v>
      </c>
      <c r="E212" s="45"/>
      <c r="F212" s="46"/>
      <c r="G212" s="46"/>
      <c r="H212" s="46"/>
      <c r="I212" s="46"/>
      <c r="J212" s="46"/>
      <c r="K212" s="47"/>
      <c r="L212" s="46"/>
    </row>
    <row r="213" spans="1:12" ht="15" hidden="1" x14ac:dyDescent="0.25">
      <c r="A213" s="15"/>
      <c r="B213" s="16"/>
      <c r="C213" s="11"/>
      <c r="D213" s="12" t="s">
        <v>31</v>
      </c>
      <c r="E213" s="45"/>
      <c r="F213" s="46"/>
      <c r="G213" s="46"/>
      <c r="H213" s="46"/>
      <c r="I213" s="46"/>
      <c r="J213" s="46"/>
      <c r="K213" s="47"/>
      <c r="L213" s="46"/>
    </row>
    <row r="214" spans="1:12" ht="15" hidden="1" x14ac:dyDescent="0.25">
      <c r="A214" s="15"/>
      <c r="B214" s="16"/>
      <c r="C214" s="11"/>
      <c r="D214" s="12" t="s">
        <v>24</v>
      </c>
      <c r="E214" s="45"/>
      <c r="F214" s="46"/>
      <c r="G214" s="46"/>
      <c r="H214" s="46"/>
      <c r="I214" s="46"/>
      <c r="J214" s="46"/>
      <c r="K214" s="47"/>
      <c r="L214" s="46"/>
    </row>
    <row r="215" spans="1:12" ht="15" hidden="1" x14ac:dyDescent="0.25">
      <c r="A215" s="15"/>
      <c r="B215" s="16"/>
      <c r="C215" s="11"/>
      <c r="D215" s="6"/>
      <c r="E215" s="45"/>
      <c r="F215" s="46"/>
      <c r="G215" s="46"/>
      <c r="H215" s="46"/>
      <c r="I215" s="46"/>
      <c r="J215" s="46"/>
      <c r="K215" s="47"/>
      <c r="L215" s="46"/>
    </row>
    <row r="216" spans="1:12" ht="15" hidden="1" x14ac:dyDescent="0.25">
      <c r="A216" s="15"/>
      <c r="B216" s="16"/>
      <c r="C216" s="11"/>
      <c r="D216" s="6"/>
      <c r="E216" s="45"/>
      <c r="F216" s="46"/>
      <c r="G216" s="46"/>
      <c r="H216" s="46"/>
      <c r="I216" s="46"/>
      <c r="J216" s="46"/>
      <c r="K216" s="47"/>
      <c r="L216" s="46"/>
    </row>
    <row r="217" spans="1:12" ht="15" hidden="1" x14ac:dyDescent="0.25">
      <c r="A217" s="17"/>
      <c r="B217" s="18"/>
      <c r="C217" s="8"/>
      <c r="D217" s="20" t="s">
        <v>38</v>
      </c>
      <c r="E217" s="9"/>
      <c r="F217" s="21">
        <f>SUM(F211:F216)</f>
        <v>0</v>
      </c>
      <c r="G217" s="21">
        <f t="shared" ref="G217:J217" si="21">SUM(G211:G216)</f>
        <v>0</v>
      </c>
      <c r="H217" s="21">
        <f t="shared" si="21"/>
        <v>0</v>
      </c>
      <c r="I217" s="21">
        <f t="shared" si="21"/>
        <v>0</v>
      </c>
      <c r="J217" s="21">
        <f t="shared" si="21"/>
        <v>0</v>
      </c>
      <c r="K217" s="27"/>
      <c r="L217" s="21">
        <f t="shared" ref="L217" ca="1" si="22">SUM(L211:L219)</f>
        <v>0</v>
      </c>
    </row>
    <row r="218" spans="1:12" ht="15.75" customHeight="1" thickBot="1" x14ac:dyDescent="0.25">
      <c r="A218" s="36">
        <f>A186</f>
        <v>2</v>
      </c>
      <c r="B218" s="36">
        <f>B186</f>
        <v>2</v>
      </c>
      <c r="C218" s="62" t="s">
        <v>4</v>
      </c>
      <c r="D218" s="63"/>
      <c r="E218" s="33"/>
      <c r="F218" s="34">
        <f>F190+F194+F201+F204+F210+F217</f>
        <v>2712</v>
      </c>
      <c r="G218" s="34">
        <f>G190+G194+G201+G204+G210+G217</f>
        <v>117.53</v>
      </c>
      <c r="H218" s="34">
        <f>H190+H194+H201+H204+H210+H217</f>
        <v>170.26999999999998</v>
      </c>
      <c r="I218" s="34">
        <f>I190+I194+I201+I204+I210+I217</f>
        <v>451.14</v>
      </c>
      <c r="J218" s="34">
        <f>J190+J194+J201+J204+J210+J217</f>
        <v>2923.13</v>
      </c>
      <c r="K218" s="35"/>
      <c r="L218" s="34">
        <f ca="1">L190+L194+L201+L204+L210+L217</f>
        <v>0</v>
      </c>
    </row>
    <row r="219" spans="1:12" ht="15" x14ac:dyDescent="0.25">
      <c r="A219" s="22">
        <v>2</v>
      </c>
      <c r="B219" s="23">
        <v>3</v>
      </c>
      <c r="C219" s="24" t="s">
        <v>20</v>
      </c>
      <c r="D219" s="5" t="s">
        <v>21</v>
      </c>
      <c r="E219" s="42" t="s">
        <v>148</v>
      </c>
      <c r="F219" s="43">
        <v>100</v>
      </c>
      <c r="G219" s="43">
        <v>2.4</v>
      </c>
      <c r="H219" s="43">
        <v>3.33</v>
      </c>
      <c r="I219" s="43">
        <v>9.67</v>
      </c>
      <c r="J219" s="43">
        <v>79.13</v>
      </c>
      <c r="K219" s="44" t="s">
        <v>101</v>
      </c>
      <c r="L219" s="43"/>
    </row>
    <row r="220" spans="1:12" ht="15" x14ac:dyDescent="0.25">
      <c r="A220" s="25"/>
      <c r="B220" s="16"/>
      <c r="C220" s="11"/>
      <c r="D220" s="6"/>
      <c r="E220" s="45" t="s">
        <v>149</v>
      </c>
      <c r="F220" s="46">
        <v>120</v>
      </c>
      <c r="G220" s="46">
        <v>6.55</v>
      </c>
      <c r="H220" s="46">
        <v>2.7</v>
      </c>
      <c r="I220" s="46">
        <v>28.7</v>
      </c>
      <c r="J220" s="46">
        <v>191.12</v>
      </c>
      <c r="K220" s="47" t="s">
        <v>118</v>
      </c>
      <c r="L220" s="46"/>
    </row>
    <row r="221" spans="1:12" ht="15" x14ac:dyDescent="0.25">
      <c r="A221" s="25"/>
      <c r="B221" s="16"/>
      <c r="C221" s="11"/>
      <c r="D221" s="7" t="s">
        <v>22</v>
      </c>
      <c r="E221" s="53" t="s">
        <v>72</v>
      </c>
      <c r="F221" s="46">
        <v>200</v>
      </c>
      <c r="G221" s="46">
        <v>3.58</v>
      </c>
      <c r="H221" s="46">
        <v>3.36</v>
      </c>
      <c r="I221" s="46">
        <v>11.1</v>
      </c>
      <c r="J221" s="46">
        <v>88.72</v>
      </c>
      <c r="K221" s="54" t="s">
        <v>73</v>
      </c>
      <c r="L221" s="46"/>
    </row>
    <row r="222" spans="1:12" ht="15" x14ac:dyDescent="0.25">
      <c r="A222" s="25"/>
      <c r="B222" s="16"/>
      <c r="C222" s="11"/>
      <c r="D222" s="7" t="s">
        <v>23</v>
      </c>
      <c r="E222" s="53" t="s">
        <v>78</v>
      </c>
      <c r="F222" s="46">
        <v>95</v>
      </c>
      <c r="G222" s="46">
        <v>8.2799999999999994</v>
      </c>
      <c r="H222" s="46">
        <v>13.12</v>
      </c>
      <c r="I222" s="46">
        <v>35.1</v>
      </c>
      <c r="J222" s="46">
        <v>292.8</v>
      </c>
      <c r="K222" s="47"/>
      <c r="L222" s="46"/>
    </row>
    <row r="223" spans="1:12" ht="15" x14ac:dyDescent="0.25">
      <c r="A223" s="25"/>
      <c r="B223" s="16"/>
      <c r="C223" s="11"/>
      <c r="D223" s="6"/>
      <c r="E223" s="53" t="s">
        <v>46</v>
      </c>
      <c r="F223" s="46">
        <v>40</v>
      </c>
      <c r="G223" s="46">
        <v>5.08</v>
      </c>
      <c r="H223" s="46">
        <v>4.5999999999999996</v>
      </c>
      <c r="I223" s="46">
        <v>28</v>
      </c>
      <c r="J223" s="46">
        <v>63</v>
      </c>
      <c r="K223" s="47"/>
      <c r="L223" s="46"/>
    </row>
    <row r="224" spans="1:12" ht="15" x14ac:dyDescent="0.25">
      <c r="A224" s="26"/>
      <c r="B224" s="18"/>
      <c r="C224" s="8"/>
      <c r="D224" s="19" t="s">
        <v>38</v>
      </c>
      <c r="E224" s="9"/>
      <c r="F224" s="21">
        <f>SUM(F219:F223)</f>
        <v>555</v>
      </c>
      <c r="G224" s="21">
        <f>SUM(G219:G223)</f>
        <v>25.89</v>
      </c>
      <c r="H224" s="21">
        <f>SUM(H219:H223)</f>
        <v>27.11</v>
      </c>
      <c r="I224" s="21">
        <f>SUM(I219:I223)</f>
        <v>112.57</v>
      </c>
      <c r="J224" s="21">
        <f>SUM(J219:J223)</f>
        <v>714.77</v>
      </c>
      <c r="K224" s="27"/>
      <c r="L224" s="21">
        <f>SUM(L219:L223)</f>
        <v>0</v>
      </c>
    </row>
    <row r="225" spans="1:12" ht="15" x14ac:dyDescent="0.25">
      <c r="A225" s="28">
        <f>A219</f>
        <v>2</v>
      </c>
      <c r="B225" s="14">
        <f>B219</f>
        <v>3</v>
      </c>
      <c r="C225" s="10" t="s">
        <v>25</v>
      </c>
      <c r="D225" s="12" t="s">
        <v>24</v>
      </c>
      <c r="E225" s="45" t="s">
        <v>50</v>
      </c>
      <c r="F225" s="46">
        <v>185</v>
      </c>
      <c r="G225" s="46">
        <v>0.93</v>
      </c>
      <c r="H225" s="46">
        <v>0.93</v>
      </c>
      <c r="I225" s="46">
        <v>22.57</v>
      </c>
      <c r="J225" s="46">
        <v>102.27</v>
      </c>
      <c r="K225" s="47">
        <v>338</v>
      </c>
      <c r="L225" s="46"/>
    </row>
    <row r="226" spans="1:12" ht="15" x14ac:dyDescent="0.25">
      <c r="A226" s="25"/>
      <c r="B226" s="16"/>
      <c r="C226" s="11"/>
      <c r="D226" s="6"/>
      <c r="E226" s="45" t="s">
        <v>98</v>
      </c>
      <c r="F226" s="46">
        <v>150</v>
      </c>
      <c r="G226" s="46">
        <v>25.6</v>
      </c>
      <c r="H226" s="46">
        <v>16.100000000000001</v>
      </c>
      <c r="I226" s="46">
        <v>25</v>
      </c>
      <c r="J226" s="46">
        <v>347.8</v>
      </c>
      <c r="K226" s="47" t="s">
        <v>99</v>
      </c>
      <c r="L226" s="46"/>
    </row>
    <row r="227" spans="1:12" ht="15" x14ac:dyDescent="0.25">
      <c r="A227" s="25"/>
      <c r="B227" s="16"/>
      <c r="C227" s="11"/>
      <c r="D227" s="6"/>
      <c r="E227" s="45" t="s">
        <v>88</v>
      </c>
      <c r="F227" s="46">
        <v>180</v>
      </c>
      <c r="G227" s="46">
        <v>5.4</v>
      </c>
      <c r="H227" s="46">
        <v>7.2</v>
      </c>
      <c r="I227" s="46">
        <v>7.56</v>
      </c>
      <c r="J227" s="46">
        <v>116.4</v>
      </c>
      <c r="K227" s="47"/>
      <c r="L227" s="46"/>
    </row>
    <row r="228" spans="1:12" ht="15" x14ac:dyDescent="0.25">
      <c r="A228" s="26"/>
      <c r="B228" s="18"/>
      <c r="C228" s="8"/>
      <c r="D228" s="19" t="s">
        <v>38</v>
      </c>
      <c r="E228" s="9"/>
      <c r="F228" s="21">
        <f>SUM(F225:F227)</f>
        <v>515</v>
      </c>
      <c r="G228" s="21">
        <f t="shared" ref="G228:J228" si="23">SUM(G225:G227)</f>
        <v>31.93</v>
      </c>
      <c r="H228" s="21">
        <f t="shared" si="23"/>
        <v>24.23</v>
      </c>
      <c r="I228" s="21">
        <f t="shared" si="23"/>
        <v>55.13</v>
      </c>
      <c r="J228" s="21">
        <f t="shared" si="23"/>
        <v>566.47</v>
      </c>
      <c r="K228" s="27"/>
      <c r="L228" s="21">
        <f t="shared" ref="L228" ca="1" si="24">SUM(L225:L233)</f>
        <v>0</v>
      </c>
    </row>
    <row r="229" spans="1:12" ht="15" x14ac:dyDescent="0.25">
      <c r="A229" s="28">
        <f>A219</f>
        <v>2</v>
      </c>
      <c r="B229" s="14">
        <f>B219</f>
        <v>3</v>
      </c>
      <c r="C229" s="10" t="s">
        <v>26</v>
      </c>
      <c r="D229" s="7" t="s">
        <v>27</v>
      </c>
      <c r="E229" s="45" t="s">
        <v>150</v>
      </c>
      <c r="F229" s="46">
        <v>150</v>
      </c>
      <c r="G229" s="46">
        <v>2.4</v>
      </c>
      <c r="H229" s="46">
        <v>15.19</v>
      </c>
      <c r="I229" s="46">
        <v>12.12</v>
      </c>
      <c r="J229" s="46">
        <v>195</v>
      </c>
      <c r="K229" s="47">
        <v>67</v>
      </c>
      <c r="L229" s="46"/>
    </row>
    <row r="230" spans="1:12" ht="15" x14ac:dyDescent="0.25">
      <c r="A230" s="25"/>
      <c r="B230" s="16"/>
      <c r="C230" s="11"/>
      <c r="D230" s="7" t="s">
        <v>28</v>
      </c>
      <c r="E230" s="45" t="s">
        <v>102</v>
      </c>
      <c r="F230" s="46">
        <v>300</v>
      </c>
      <c r="G230" s="46">
        <v>7.72</v>
      </c>
      <c r="H230" s="46">
        <v>4.18</v>
      </c>
      <c r="I230" s="46">
        <v>27.76</v>
      </c>
      <c r="J230" s="46">
        <v>179.4</v>
      </c>
      <c r="K230" s="47" t="s">
        <v>103</v>
      </c>
      <c r="L230" s="46"/>
    </row>
    <row r="231" spans="1:12" ht="15" x14ac:dyDescent="0.25">
      <c r="A231" s="25"/>
      <c r="B231" s="16"/>
      <c r="C231" s="11"/>
      <c r="D231" s="7" t="s">
        <v>29</v>
      </c>
      <c r="E231" s="45" t="s">
        <v>151</v>
      </c>
      <c r="F231" s="46">
        <v>200</v>
      </c>
      <c r="G231" s="46">
        <v>36.4</v>
      </c>
      <c r="H231" s="46">
        <v>10.8</v>
      </c>
      <c r="I231" s="46">
        <v>44.27</v>
      </c>
      <c r="J231" s="46">
        <v>419.47</v>
      </c>
      <c r="K231" s="47" t="s">
        <v>152</v>
      </c>
      <c r="L231" s="46"/>
    </row>
    <row r="232" spans="1:12" ht="15" x14ac:dyDescent="0.25">
      <c r="A232" s="25"/>
      <c r="B232" s="16"/>
      <c r="C232" s="11"/>
      <c r="D232" s="7" t="s">
        <v>30</v>
      </c>
      <c r="E232" s="45"/>
      <c r="F232" s="46"/>
      <c r="G232" s="46"/>
      <c r="H232" s="46"/>
      <c r="I232" s="46"/>
      <c r="J232" s="46"/>
      <c r="K232" s="47"/>
      <c r="L232" s="46"/>
    </row>
    <row r="233" spans="1:12" ht="15" x14ac:dyDescent="0.25">
      <c r="A233" s="25"/>
      <c r="B233" s="16"/>
      <c r="C233" s="11"/>
      <c r="D233" s="7" t="s">
        <v>31</v>
      </c>
      <c r="E233" s="53" t="s">
        <v>63</v>
      </c>
      <c r="F233" s="46">
        <v>200</v>
      </c>
      <c r="G233" s="46">
        <v>0.5</v>
      </c>
      <c r="H233" s="46">
        <v>0</v>
      </c>
      <c r="I233" s="46">
        <v>19.8</v>
      </c>
      <c r="J233" s="46">
        <v>81</v>
      </c>
      <c r="K233" s="54" t="s">
        <v>64</v>
      </c>
      <c r="L233" s="46"/>
    </row>
    <row r="234" spans="1:12" ht="15" x14ac:dyDescent="0.25">
      <c r="A234" s="25"/>
      <c r="B234" s="16"/>
      <c r="C234" s="11"/>
      <c r="D234" s="7" t="s">
        <v>32</v>
      </c>
      <c r="E234" s="53" t="s">
        <v>87</v>
      </c>
      <c r="F234" s="46">
        <v>120</v>
      </c>
      <c r="G234" s="46">
        <v>6.68</v>
      </c>
      <c r="H234" s="46">
        <v>1.34</v>
      </c>
      <c r="I234" s="46">
        <v>87.84</v>
      </c>
      <c r="J234" s="46">
        <v>281.79000000000002</v>
      </c>
      <c r="K234" s="47"/>
      <c r="L234" s="46"/>
    </row>
    <row r="235" spans="1:12" ht="15" x14ac:dyDescent="0.25">
      <c r="A235" s="26"/>
      <c r="B235" s="18"/>
      <c r="C235" s="8"/>
      <c r="D235" s="19" t="s">
        <v>38</v>
      </c>
      <c r="E235" s="9"/>
      <c r="F235" s="21">
        <f>SUM(F229:F234)</f>
        <v>970</v>
      </c>
      <c r="G235" s="21">
        <f>SUM(G229:G234)</f>
        <v>53.699999999999996</v>
      </c>
      <c r="H235" s="21">
        <f>SUM(H229:H234)</f>
        <v>31.509999999999998</v>
      </c>
      <c r="I235" s="21">
        <f>SUM(I229:I234)</f>
        <v>191.79000000000002</v>
      </c>
      <c r="J235" s="21">
        <f>SUM(J229:J234)</f>
        <v>1156.6600000000001</v>
      </c>
      <c r="K235" s="27"/>
      <c r="L235" s="21">
        <f ca="1">SUM(L234:L238)</f>
        <v>0</v>
      </c>
    </row>
    <row r="236" spans="1:12" ht="15" x14ac:dyDescent="0.25">
      <c r="A236" s="28">
        <f>A219</f>
        <v>2</v>
      </c>
      <c r="B236" s="14">
        <f>B219</f>
        <v>3</v>
      </c>
      <c r="C236" s="10" t="s">
        <v>33</v>
      </c>
      <c r="D236" s="12" t="s">
        <v>34</v>
      </c>
      <c r="E236" s="45" t="s">
        <v>108</v>
      </c>
      <c r="F236" s="46">
        <v>60</v>
      </c>
      <c r="G236" s="46">
        <v>5.2</v>
      </c>
      <c r="H236" s="46">
        <v>1.9</v>
      </c>
      <c r="I236" s="46">
        <v>34</v>
      </c>
      <c r="J236" s="46">
        <v>173.8</v>
      </c>
      <c r="K236" s="47" t="s">
        <v>109</v>
      </c>
      <c r="L236" s="46"/>
    </row>
    <row r="237" spans="1:12" ht="15" x14ac:dyDescent="0.25">
      <c r="A237" s="25"/>
      <c r="B237" s="16"/>
      <c r="C237" s="11"/>
      <c r="D237" s="12" t="s">
        <v>31</v>
      </c>
      <c r="E237" s="45" t="s">
        <v>51</v>
      </c>
      <c r="F237" s="46">
        <v>200</v>
      </c>
      <c r="G237" s="46">
        <v>1</v>
      </c>
      <c r="H237" s="46">
        <v>0</v>
      </c>
      <c r="I237" s="46">
        <v>20.2</v>
      </c>
      <c r="J237" s="46">
        <v>84.8</v>
      </c>
      <c r="K237" s="47">
        <v>389</v>
      </c>
      <c r="L237" s="46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SUM(F236:F237)</f>
        <v>260</v>
      </c>
      <c r="G238" s="21">
        <f>SUM(G236:G237)</f>
        <v>6.2</v>
      </c>
      <c r="H238" s="21">
        <f>SUM(H236:H237)</f>
        <v>1.9</v>
      </c>
      <c r="I238" s="21">
        <f>SUM(I236:I237)</f>
        <v>54.2</v>
      </c>
      <c r="J238" s="21">
        <f>SUM(J236:J237)</f>
        <v>258.60000000000002</v>
      </c>
      <c r="K238" s="27"/>
      <c r="L238" s="21">
        <f ca="1">SUM(L235:L237)</f>
        <v>0</v>
      </c>
    </row>
    <row r="239" spans="1:12" ht="15" x14ac:dyDescent="0.25">
      <c r="A239" s="28">
        <f>A219</f>
        <v>2</v>
      </c>
      <c r="B239" s="14">
        <f>B219</f>
        <v>3</v>
      </c>
      <c r="C239" s="10" t="s">
        <v>35</v>
      </c>
      <c r="D239" s="7" t="s">
        <v>21</v>
      </c>
      <c r="E239" s="45" t="s">
        <v>89</v>
      </c>
      <c r="F239" s="46">
        <v>100</v>
      </c>
      <c r="G239" s="46">
        <v>17.5</v>
      </c>
      <c r="H239" s="46">
        <v>11.5</v>
      </c>
      <c r="I239" s="46">
        <v>15.75</v>
      </c>
      <c r="J239" s="46">
        <v>234.25</v>
      </c>
      <c r="K239" s="47" t="s">
        <v>90</v>
      </c>
      <c r="L239" s="46"/>
    </row>
    <row r="240" spans="1:12" ht="15" x14ac:dyDescent="0.25">
      <c r="A240" s="25"/>
      <c r="B240" s="16"/>
      <c r="C240" s="11"/>
      <c r="D240" s="7" t="s">
        <v>30</v>
      </c>
      <c r="E240" s="45" t="s">
        <v>106</v>
      </c>
      <c r="F240" s="46">
        <v>150</v>
      </c>
      <c r="G240" s="46">
        <v>3.08</v>
      </c>
      <c r="H240" s="46">
        <v>6.08</v>
      </c>
      <c r="I240" s="46">
        <v>19.8</v>
      </c>
      <c r="J240" s="46">
        <v>145.80000000000001</v>
      </c>
      <c r="K240" s="47" t="s">
        <v>107</v>
      </c>
      <c r="L240" s="46"/>
    </row>
    <row r="241" spans="1:12" ht="15" x14ac:dyDescent="0.25">
      <c r="A241" s="25"/>
      <c r="B241" s="16"/>
      <c r="C241" s="11"/>
      <c r="D241" s="7" t="s">
        <v>31</v>
      </c>
      <c r="E241" s="45" t="s">
        <v>114</v>
      </c>
      <c r="F241" s="46">
        <v>200</v>
      </c>
      <c r="G241" s="46">
        <v>0.3</v>
      </c>
      <c r="H241" s="46">
        <v>0</v>
      </c>
      <c r="I241" s="46">
        <v>6.7</v>
      </c>
      <c r="J241" s="46">
        <v>27.9</v>
      </c>
      <c r="K241" s="47" t="s">
        <v>153</v>
      </c>
      <c r="L241" s="46"/>
    </row>
    <row r="242" spans="1:12" ht="15" x14ac:dyDescent="0.25">
      <c r="A242" s="25"/>
      <c r="B242" s="16"/>
      <c r="C242" s="11"/>
      <c r="D242" s="7" t="s">
        <v>23</v>
      </c>
      <c r="E242" s="53" t="s">
        <v>74</v>
      </c>
      <c r="F242" s="46">
        <v>80</v>
      </c>
      <c r="G242" s="46">
        <v>4.83</v>
      </c>
      <c r="H242" s="46">
        <v>82.57</v>
      </c>
      <c r="I242" s="46">
        <v>35</v>
      </c>
      <c r="J242" s="46">
        <v>239.06</v>
      </c>
      <c r="K242" s="47"/>
      <c r="L242" s="46"/>
    </row>
    <row r="243" spans="1:12" ht="15" x14ac:dyDescent="0.25">
      <c r="A243" s="25"/>
      <c r="B243" s="16"/>
      <c r="C243" s="11"/>
      <c r="D243" s="6"/>
      <c r="E243" s="45" t="s">
        <v>132</v>
      </c>
      <c r="F243" s="46">
        <v>50</v>
      </c>
      <c r="G243" s="46"/>
      <c r="H243" s="46"/>
      <c r="I243" s="46"/>
      <c r="J243" s="46"/>
      <c r="K243" s="47"/>
      <c r="L243" s="46"/>
    </row>
    <row r="244" spans="1:12" ht="15" customHeight="1" x14ac:dyDescent="0.25">
      <c r="A244" s="26"/>
      <c r="B244" s="18"/>
      <c r="C244" s="8"/>
      <c r="D244" s="19" t="s">
        <v>38</v>
      </c>
      <c r="E244" s="9"/>
      <c r="F244" s="21">
        <f>SUM(F239:F243)</f>
        <v>580</v>
      </c>
      <c r="G244" s="21">
        <f>SUM(G239:G243)</f>
        <v>25.71</v>
      </c>
      <c r="H244" s="21">
        <f>SUM(H239:H243)</f>
        <v>100.14999999999999</v>
      </c>
      <c r="I244" s="21">
        <f>SUM(I239:I243)</f>
        <v>77.25</v>
      </c>
      <c r="J244" s="21">
        <f>SUM(J239:J243)</f>
        <v>647.01</v>
      </c>
      <c r="K244" s="27"/>
      <c r="L244" s="21">
        <f ca="1">SUM(L239:L246)</f>
        <v>0</v>
      </c>
    </row>
    <row r="245" spans="1:12" ht="15" hidden="1" x14ac:dyDescent="0.25">
      <c r="A245" s="28">
        <f>A219</f>
        <v>2</v>
      </c>
      <c r="B245" s="14">
        <f>B219</f>
        <v>3</v>
      </c>
      <c r="C245" s="10" t="s">
        <v>36</v>
      </c>
      <c r="D245" s="12" t="s">
        <v>37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 hidden="1" x14ac:dyDescent="0.25">
      <c r="A246" s="25"/>
      <c r="B246" s="16"/>
      <c r="C246" s="11"/>
      <c r="D246" s="12" t="s">
        <v>34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 hidden="1" x14ac:dyDescent="0.25">
      <c r="A247" s="25"/>
      <c r="B247" s="16"/>
      <c r="C247" s="11"/>
      <c r="D247" s="12" t="s">
        <v>31</v>
      </c>
      <c r="E247" s="45"/>
      <c r="F247" s="46"/>
      <c r="G247" s="46"/>
      <c r="H247" s="46"/>
      <c r="I247" s="46"/>
      <c r="J247" s="46"/>
      <c r="K247" s="47"/>
      <c r="L247" s="46"/>
    </row>
    <row r="248" spans="1:12" ht="15" hidden="1" x14ac:dyDescent="0.25">
      <c r="A248" s="25"/>
      <c r="B248" s="16"/>
      <c r="C248" s="11"/>
      <c r="D248" s="12" t="s">
        <v>24</v>
      </c>
      <c r="E248" s="45"/>
      <c r="F248" s="46"/>
      <c r="G248" s="46"/>
      <c r="H248" s="46"/>
      <c r="I248" s="46"/>
      <c r="J248" s="46"/>
      <c r="K248" s="47"/>
      <c r="L248" s="46"/>
    </row>
    <row r="249" spans="1:12" ht="0.75" hidden="1" customHeight="1" x14ac:dyDescent="0.25">
      <c r="A249" s="25"/>
      <c r="B249" s="16"/>
      <c r="C249" s="11"/>
      <c r="D249" s="6"/>
      <c r="E249" s="45"/>
      <c r="F249" s="46"/>
      <c r="G249" s="46"/>
      <c r="H249" s="46"/>
      <c r="I249" s="46"/>
      <c r="J249" s="46"/>
      <c r="K249" s="47"/>
      <c r="L249" s="46"/>
    </row>
    <row r="250" spans="1:12" ht="15" hidden="1" x14ac:dyDescent="0.25">
      <c r="A250" s="25"/>
      <c r="B250" s="16"/>
      <c r="C250" s="11"/>
      <c r="D250" s="6"/>
      <c r="E250" s="45"/>
      <c r="F250" s="46"/>
      <c r="G250" s="46"/>
      <c r="H250" s="46"/>
      <c r="I250" s="46"/>
      <c r="J250" s="46"/>
      <c r="K250" s="47"/>
      <c r="L250" s="46"/>
    </row>
    <row r="251" spans="1:12" ht="15" hidden="1" x14ac:dyDescent="0.25">
      <c r="A251" s="26"/>
      <c r="B251" s="18"/>
      <c r="C251" s="8"/>
      <c r="D251" s="20" t="s">
        <v>38</v>
      </c>
      <c r="E251" s="9"/>
      <c r="F251" s="21">
        <f>SUM(F245:F250)</f>
        <v>0</v>
      </c>
      <c r="G251" s="21">
        <f t="shared" ref="G251:J251" si="25">SUM(G245:G250)</f>
        <v>0</v>
      </c>
      <c r="H251" s="21">
        <f t="shared" si="25"/>
        <v>0</v>
      </c>
      <c r="I251" s="21">
        <f t="shared" si="25"/>
        <v>0</v>
      </c>
      <c r="J251" s="21">
        <f t="shared" si="25"/>
        <v>0</v>
      </c>
      <c r="K251" s="27"/>
      <c r="L251" s="21">
        <f t="shared" ref="L251" ca="1" si="26">SUM(L245:L253)</f>
        <v>0</v>
      </c>
    </row>
    <row r="252" spans="1:12" ht="15.75" customHeight="1" thickBot="1" x14ac:dyDescent="0.25">
      <c r="A252" s="31">
        <f>A219</f>
        <v>2</v>
      </c>
      <c r="B252" s="32">
        <f>B219</f>
        <v>3</v>
      </c>
      <c r="C252" s="62" t="s">
        <v>4</v>
      </c>
      <c r="D252" s="63"/>
      <c r="E252" s="33"/>
      <c r="F252" s="34">
        <f>F224+F228+F235+F238+F244+F251</f>
        <v>2880</v>
      </c>
      <c r="G252" s="34">
        <f>G224+G228+G235+G238+G244+G251</f>
        <v>143.43</v>
      </c>
      <c r="H252" s="34">
        <f>H224+H228+H235+H238+H244+H251</f>
        <v>184.89999999999998</v>
      </c>
      <c r="I252" s="34">
        <f>I224+I228+I235+I238+I244+I251</f>
        <v>490.94</v>
      </c>
      <c r="J252" s="34">
        <f>J224+J228+J235+J238+J244+J251</f>
        <v>3343.51</v>
      </c>
      <c r="K252" s="35"/>
      <c r="L252" s="34">
        <f ca="1">L224+L228+L235+L238+L244+L251</f>
        <v>0</v>
      </c>
    </row>
    <row r="253" spans="1:12" ht="15" x14ac:dyDescent="0.25">
      <c r="A253" s="22">
        <v>2</v>
      </c>
      <c r="B253" s="23">
        <v>4</v>
      </c>
      <c r="C253" s="24" t="s">
        <v>20</v>
      </c>
      <c r="D253" s="5" t="s">
        <v>21</v>
      </c>
      <c r="E253" s="53" t="s">
        <v>127</v>
      </c>
      <c r="F253" s="46">
        <v>100</v>
      </c>
      <c r="G253" s="46">
        <v>16.75</v>
      </c>
      <c r="H253" s="46">
        <v>17.5</v>
      </c>
      <c r="I253" s="46">
        <v>6.63</v>
      </c>
      <c r="J253" s="46">
        <v>250.63</v>
      </c>
      <c r="K253" s="54" t="s">
        <v>128</v>
      </c>
      <c r="L253" s="43"/>
    </row>
    <row r="254" spans="1:12" ht="15" x14ac:dyDescent="0.25">
      <c r="A254" s="25"/>
      <c r="B254" s="16"/>
      <c r="C254" s="11"/>
      <c r="D254" s="6"/>
      <c r="E254" s="45" t="s">
        <v>61</v>
      </c>
      <c r="F254" s="46">
        <v>100</v>
      </c>
      <c r="G254" s="46">
        <v>2.2599999999999998</v>
      </c>
      <c r="H254" s="46">
        <v>3.6</v>
      </c>
      <c r="I254" s="46">
        <v>23.26</v>
      </c>
      <c r="J254" s="46">
        <v>134.72999999999999</v>
      </c>
      <c r="K254" s="47" t="s">
        <v>62</v>
      </c>
      <c r="L254" s="46"/>
    </row>
    <row r="255" spans="1:12" ht="15" x14ac:dyDescent="0.25">
      <c r="A255" s="25"/>
      <c r="B255" s="16"/>
      <c r="C255" s="11"/>
      <c r="D255" s="7" t="s">
        <v>22</v>
      </c>
      <c r="E255" s="45" t="s">
        <v>154</v>
      </c>
      <c r="F255" s="46">
        <v>200</v>
      </c>
      <c r="G255" s="46">
        <v>0.2</v>
      </c>
      <c r="H255" s="46">
        <v>0</v>
      </c>
      <c r="I255" s="46">
        <v>0.5</v>
      </c>
      <c r="J255" s="46">
        <v>26.8</v>
      </c>
      <c r="K255" s="47" t="s">
        <v>49</v>
      </c>
      <c r="L255" s="46"/>
    </row>
    <row r="256" spans="1:12" ht="15" x14ac:dyDescent="0.25">
      <c r="A256" s="25"/>
      <c r="B256" s="16"/>
      <c r="C256" s="11"/>
      <c r="D256" s="7" t="s">
        <v>23</v>
      </c>
      <c r="E256" s="53" t="s">
        <v>78</v>
      </c>
      <c r="F256" s="46">
        <v>95</v>
      </c>
      <c r="G256" s="46">
        <v>8.2799999999999994</v>
      </c>
      <c r="H256" s="46">
        <v>13.12</v>
      </c>
      <c r="I256" s="46">
        <v>35.1</v>
      </c>
      <c r="J256" s="46">
        <v>292.8</v>
      </c>
      <c r="K256" s="47"/>
      <c r="L256" s="46"/>
    </row>
    <row r="257" spans="1:12" ht="15" x14ac:dyDescent="0.25">
      <c r="A257" s="26"/>
      <c r="B257" s="18"/>
      <c r="C257" s="8"/>
      <c r="D257" s="19" t="s">
        <v>38</v>
      </c>
      <c r="E257" s="9"/>
      <c r="F257" s="21">
        <f>SUM(F253:F256)</f>
        <v>495</v>
      </c>
      <c r="G257" s="21">
        <f>SUM(G253:G256)</f>
        <v>27.489999999999995</v>
      </c>
      <c r="H257" s="21">
        <f>SUM(H253:H256)</f>
        <v>34.22</v>
      </c>
      <c r="I257" s="21">
        <f>SUM(I253:I256)</f>
        <v>65.490000000000009</v>
      </c>
      <c r="J257" s="21">
        <f>SUM(J253:J256)</f>
        <v>704.96</v>
      </c>
      <c r="K257" s="27"/>
      <c r="L257" s="21">
        <f>SUM(L253:L256)</f>
        <v>0</v>
      </c>
    </row>
    <row r="258" spans="1:12" ht="15" x14ac:dyDescent="0.25">
      <c r="A258" s="28">
        <f>A253</f>
        <v>2</v>
      </c>
      <c r="B258" s="14">
        <f>B253</f>
        <v>4</v>
      </c>
      <c r="C258" s="10" t="s">
        <v>25</v>
      </c>
      <c r="D258" s="12" t="s">
        <v>24</v>
      </c>
      <c r="E258" s="45" t="s">
        <v>131</v>
      </c>
      <c r="F258" s="46">
        <v>185</v>
      </c>
      <c r="G258" s="46">
        <v>0.93</v>
      </c>
      <c r="H258" s="46">
        <v>0.93</v>
      </c>
      <c r="I258" s="46">
        <v>22.57</v>
      </c>
      <c r="J258" s="46">
        <v>102.27</v>
      </c>
      <c r="K258" s="47">
        <v>338</v>
      </c>
      <c r="L258" s="46"/>
    </row>
    <row r="259" spans="1:12" ht="15" x14ac:dyDescent="0.25">
      <c r="A259" s="25"/>
      <c r="B259" s="16"/>
      <c r="C259" s="11"/>
      <c r="D259" s="6"/>
      <c r="E259" s="45" t="s">
        <v>51</v>
      </c>
      <c r="F259" s="46">
        <v>200</v>
      </c>
      <c r="G259" s="46">
        <v>1</v>
      </c>
      <c r="H259" s="46">
        <v>0</v>
      </c>
      <c r="I259" s="46">
        <v>20.2</v>
      </c>
      <c r="J259" s="46">
        <v>84.8</v>
      </c>
      <c r="K259" s="47">
        <v>389</v>
      </c>
      <c r="L259" s="46"/>
    </row>
    <row r="260" spans="1:12" ht="15" x14ac:dyDescent="0.25">
      <c r="A260" s="25"/>
      <c r="B260" s="16"/>
      <c r="C260" s="11"/>
      <c r="D260" s="6"/>
      <c r="E260" s="45" t="s">
        <v>119</v>
      </c>
      <c r="F260" s="46">
        <v>30</v>
      </c>
      <c r="G260" s="46">
        <v>3.38</v>
      </c>
      <c r="H260" s="46">
        <v>3.76</v>
      </c>
      <c r="I260" s="46">
        <v>35.79</v>
      </c>
      <c r="J260" s="46">
        <v>190.17</v>
      </c>
      <c r="K260" s="47"/>
      <c r="L260" s="46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SUM(F258:F260)</f>
        <v>415</v>
      </c>
      <c r="G261" s="21">
        <f t="shared" ref="G261:J261" si="27">SUM(G258:G260)</f>
        <v>5.3100000000000005</v>
      </c>
      <c r="H261" s="21">
        <f t="shared" si="27"/>
        <v>4.6899999999999995</v>
      </c>
      <c r="I261" s="21">
        <f t="shared" si="27"/>
        <v>78.56</v>
      </c>
      <c r="J261" s="21">
        <f t="shared" si="27"/>
        <v>377.24</v>
      </c>
      <c r="K261" s="27"/>
      <c r="L261" s="21">
        <f ca="1">SUM(L258:L265)</f>
        <v>0</v>
      </c>
    </row>
    <row r="262" spans="1:12" ht="15" x14ac:dyDescent="0.25">
      <c r="A262" s="28">
        <f>A253</f>
        <v>2</v>
      </c>
      <c r="B262" s="14">
        <f>B253</f>
        <v>4</v>
      </c>
      <c r="C262" s="10" t="s">
        <v>26</v>
      </c>
      <c r="D262" s="7" t="s">
        <v>27</v>
      </c>
      <c r="E262" s="45" t="s">
        <v>81</v>
      </c>
      <c r="F262" s="46">
        <v>100</v>
      </c>
      <c r="G262" s="46">
        <v>2.25</v>
      </c>
      <c r="H262" s="46">
        <v>7.13</v>
      </c>
      <c r="I262" s="46">
        <v>11.37</v>
      </c>
      <c r="J262" s="46">
        <v>119</v>
      </c>
      <c r="K262" s="47" t="s">
        <v>137</v>
      </c>
      <c r="L262" s="46"/>
    </row>
    <row r="263" spans="1:12" ht="15" x14ac:dyDescent="0.25">
      <c r="A263" s="25"/>
      <c r="B263" s="16"/>
      <c r="C263" s="11"/>
      <c r="D263" s="7" t="s">
        <v>28</v>
      </c>
      <c r="E263" s="45" t="s">
        <v>155</v>
      </c>
      <c r="F263" s="46">
        <v>300</v>
      </c>
      <c r="G263" s="46">
        <v>6.94</v>
      </c>
      <c r="H263" s="46">
        <v>5.0199999999999996</v>
      </c>
      <c r="I263" s="46">
        <v>17.100000000000001</v>
      </c>
      <c r="J263" s="46">
        <v>141.09</v>
      </c>
      <c r="K263" s="47" t="s">
        <v>156</v>
      </c>
      <c r="L263" s="46"/>
    </row>
    <row r="264" spans="1:12" ht="15" x14ac:dyDescent="0.25">
      <c r="A264" s="25"/>
      <c r="B264" s="16"/>
      <c r="C264" s="11"/>
      <c r="D264" s="7" t="s">
        <v>29</v>
      </c>
      <c r="E264" s="45" t="s">
        <v>157</v>
      </c>
      <c r="F264" s="46">
        <v>250</v>
      </c>
      <c r="G264" s="46">
        <v>31</v>
      </c>
      <c r="H264" s="46">
        <v>7.75</v>
      </c>
      <c r="I264" s="46">
        <v>22</v>
      </c>
      <c r="J264" s="46">
        <v>282.13</v>
      </c>
      <c r="K264" s="47" t="s">
        <v>134</v>
      </c>
      <c r="L264" s="46"/>
    </row>
    <row r="265" spans="1:12" ht="15" x14ac:dyDescent="0.25">
      <c r="A265" s="25"/>
      <c r="B265" s="16"/>
      <c r="C265" s="11"/>
      <c r="D265" s="7" t="s">
        <v>31</v>
      </c>
      <c r="E265" s="53" t="s">
        <v>63</v>
      </c>
      <c r="F265" s="46">
        <v>200</v>
      </c>
      <c r="G265" s="46">
        <v>0.5</v>
      </c>
      <c r="H265" s="46">
        <v>0</v>
      </c>
      <c r="I265" s="46">
        <v>19.8</v>
      </c>
      <c r="J265" s="46">
        <v>81</v>
      </c>
      <c r="K265" s="54" t="s">
        <v>64</v>
      </c>
      <c r="L265" s="46"/>
    </row>
    <row r="266" spans="1:12" ht="15" x14ac:dyDescent="0.25">
      <c r="A266" s="25"/>
      <c r="B266" s="16"/>
      <c r="C266" s="11"/>
      <c r="D266" s="7" t="s">
        <v>32</v>
      </c>
      <c r="E266" s="53" t="s">
        <v>87</v>
      </c>
      <c r="F266" s="46">
        <v>120</v>
      </c>
      <c r="G266" s="46">
        <v>6.68</v>
      </c>
      <c r="H266" s="46">
        <v>1.34</v>
      </c>
      <c r="I266" s="46">
        <v>87.84</v>
      </c>
      <c r="J266" s="46">
        <v>281.79000000000002</v>
      </c>
      <c r="K266" s="47"/>
      <c r="L266" s="46"/>
    </row>
    <row r="267" spans="1:12" ht="15" x14ac:dyDescent="0.25">
      <c r="A267" s="26"/>
      <c r="B267" s="18"/>
      <c r="C267" s="8"/>
      <c r="D267" s="19" t="s">
        <v>38</v>
      </c>
      <c r="E267" s="9"/>
      <c r="F267" s="21">
        <f>SUM(F262:F266)</f>
        <v>970</v>
      </c>
      <c r="G267" s="21">
        <f>SUM(G262:G266)</f>
        <v>47.37</v>
      </c>
      <c r="H267" s="21">
        <f>SUM(H262:H266)</f>
        <v>21.24</v>
      </c>
      <c r="I267" s="21">
        <f>SUM(I262:I266)</f>
        <v>158.11000000000001</v>
      </c>
      <c r="J267" s="21">
        <f>SUM(J262:J266)</f>
        <v>905.01</v>
      </c>
      <c r="K267" s="27"/>
      <c r="L267" s="21">
        <f ca="1">SUM(L266:L270)</f>
        <v>0</v>
      </c>
    </row>
    <row r="268" spans="1:12" ht="15" x14ac:dyDescent="0.25">
      <c r="A268" s="28">
        <f>A253</f>
        <v>2</v>
      </c>
      <c r="B268" s="14">
        <f>B253</f>
        <v>4</v>
      </c>
      <c r="C268" s="10" t="s">
        <v>33</v>
      </c>
      <c r="D268" s="12" t="s">
        <v>34</v>
      </c>
      <c r="E268" s="45" t="s">
        <v>108</v>
      </c>
      <c r="F268" s="46">
        <v>60</v>
      </c>
      <c r="G268" s="46">
        <v>5.2</v>
      </c>
      <c r="H268" s="46">
        <v>1.9</v>
      </c>
      <c r="I268" s="46">
        <v>34</v>
      </c>
      <c r="J268" s="46">
        <v>173.8</v>
      </c>
      <c r="K268" s="47" t="s">
        <v>109</v>
      </c>
      <c r="L268" s="46"/>
    </row>
    <row r="269" spans="1:12" ht="15" x14ac:dyDescent="0.25">
      <c r="A269" s="25"/>
      <c r="B269" s="16"/>
      <c r="C269" s="11"/>
      <c r="D269" s="12" t="s">
        <v>31</v>
      </c>
      <c r="E269" s="45" t="s">
        <v>125</v>
      </c>
      <c r="F269" s="46">
        <v>200</v>
      </c>
      <c r="G269" s="46">
        <v>3.3</v>
      </c>
      <c r="H269" s="46">
        <v>3.3</v>
      </c>
      <c r="I269" s="46">
        <v>22</v>
      </c>
      <c r="J269" s="46">
        <v>130.93</v>
      </c>
      <c r="K269" s="47" t="s">
        <v>126</v>
      </c>
      <c r="L269" s="46"/>
    </row>
    <row r="270" spans="1:12" ht="15" x14ac:dyDescent="0.25">
      <c r="A270" s="26"/>
      <c r="B270" s="18"/>
      <c r="C270" s="8"/>
      <c r="D270" s="19" t="s">
        <v>38</v>
      </c>
      <c r="E270" s="9"/>
      <c r="F270" s="21">
        <f>SUM(F268:F269)</f>
        <v>260</v>
      </c>
      <c r="G270" s="21">
        <f>SUM(G268:G269)</f>
        <v>8.5</v>
      </c>
      <c r="H270" s="21">
        <f>SUM(H268:H269)</f>
        <v>5.1999999999999993</v>
      </c>
      <c r="I270" s="21">
        <f>SUM(I268:I269)</f>
        <v>56</v>
      </c>
      <c r="J270" s="21">
        <f>SUM(J268:J269)</f>
        <v>304.73</v>
      </c>
      <c r="K270" s="27"/>
      <c r="L270" s="21">
        <f ca="1">SUM(L267:L269)</f>
        <v>0</v>
      </c>
    </row>
    <row r="271" spans="1:12" ht="15" x14ac:dyDescent="0.25">
      <c r="A271" s="28">
        <f>A253</f>
        <v>2</v>
      </c>
      <c r="B271" s="14">
        <f>B253</f>
        <v>4</v>
      </c>
      <c r="C271" s="10" t="s">
        <v>35</v>
      </c>
      <c r="D271" s="7" t="s">
        <v>21</v>
      </c>
      <c r="E271" s="45" t="s">
        <v>158</v>
      </c>
      <c r="F271" s="46">
        <v>100</v>
      </c>
      <c r="G271" s="46">
        <v>13.5</v>
      </c>
      <c r="H271" s="46">
        <v>10.88</v>
      </c>
      <c r="I271" s="46">
        <v>14.5</v>
      </c>
      <c r="J271" s="46">
        <v>230.5</v>
      </c>
      <c r="K271" s="47">
        <v>239</v>
      </c>
      <c r="L271" s="46"/>
    </row>
    <row r="272" spans="1:12" ht="15" x14ac:dyDescent="0.25">
      <c r="A272" s="25"/>
      <c r="B272" s="16"/>
      <c r="C272" s="11"/>
      <c r="D272" s="7" t="s">
        <v>30</v>
      </c>
      <c r="E272" s="45" t="s">
        <v>159</v>
      </c>
      <c r="F272" s="59">
        <v>120</v>
      </c>
      <c r="G272" s="59">
        <v>3.33</v>
      </c>
      <c r="H272" s="59">
        <v>4.0599999999999996</v>
      </c>
      <c r="I272" s="59">
        <v>22.05</v>
      </c>
      <c r="J272" s="59">
        <v>138.38</v>
      </c>
      <c r="K272" s="47"/>
      <c r="L272" s="46"/>
    </row>
    <row r="273" spans="1:12" ht="15" x14ac:dyDescent="0.25">
      <c r="A273" s="25"/>
      <c r="B273" s="16"/>
      <c r="C273" s="11"/>
      <c r="D273" s="7" t="s">
        <v>31</v>
      </c>
      <c r="E273" s="45" t="s">
        <v>154</v>
      </c>
      <c r="F273" s="46">
        <v>200</v>
      </c>
      <c r="G273" s="46">
        <v>0.2</v>
      </c>
      <c r="H273" s="46">
        <v>0</v>
      </c>
      <c r="I273" s="46">
        <v>6.5</v>
      </c>
      <c r="J273" s="46">
        <v>26.8</v>
      </c>
      <c r="K273" s="47" t="s">
        <v>49</v>
      </c>
      <c r="L273" s="46"/>
    </row>
    <row r="274" spans="1:12" ht="15" x14ac:dyDescent="0.25">
      <c r="A274" s="25"/>
      <c r="B274" s="16"/>
      <c r="C274" s="11"/>
      <c r="D274" s="7" t="s">
        <v>23</v>
      </c>
      <c r="E274" s="53" t="s">
        <v>74</v>
      </c>
      <c r="F274" s="46">
        <v>80</v>
      </c>
      <c r="G274" s="46">
        <v>4.83</v>
      </c>
      <c r="H274" s="46">
        <v>82.57</v>
      </c>
      <c r="I274" s="46">
        <v>35</v>
      </c>
      <c r="J274" s="46">
        <v>239.06</v>
      </c>
      <c r="K274" s="47"/>
      <c r="L274" s="46"/>
    </row>
    <row r="275" spans="1:12" ht="15" x14ac:dyDescent="0.25">
      <c r="A275" s="25"/>
      <c r="B275" s="16"/>
      <c r="C275" s="11"/>
      <c r="D275" s="6"/>
      <c r="E275" s="45" t="s">
        <v>53</v>
      </c>
      <c r="F275" s="46">
        <v>50</v>
      </c>
      <c r="G275" s="46"/>
      <c r="H275" s="46"/>
      <c r="I275" s="46"/>
      <c r="J275" s="46"/>
      <c r="K275" s="47"/>
      <c r="L275" s="46"/>
    </row>
    <row r="276" spans="1:12" ht="15" customHeight="1" x14ac:dyDescent="0.25">
      <c r="A276" s="26"/>
      <c r="B276" s="18"/>
      <c r="C276" s="8"/>
      <c r="D276" s="19" t="s">
        <v>38</v>
      </c>
      <c r="E276" s="9"/>
      <c r="F276" s="21">
        <f>SUM(F271:F275)</f>
        <v>550</v>
      </c>
      <c r="G276" s="21">
        <f>SUM(G271:G275)</f>
        <v>21.86</v>
      </c>
      <c r="H276" s="21">
        <f>SUM(H271:H275)</f>
        <v>97.509999999999991</v>
      </c>
      <c r="I276" s="21">
        <f>SUM(I271:I275)</f>
        <v>78.05</v>
      </c>
      <c r="J276" s="21">
        <f>SUM(J271:J275)</f>
        <v>634.74</v>
      </c>
      <c r="K276" s="27"/>
      <c r="L276" s="21">
        <f ca="1">SUM(L271:L278)</f>
        <v>0</v>
      </c>
    </row>
    <row r="277" spans="1:12" ht="15" hidden="1" x14ac:dyDescent="0.25">
      <c r="A277" s="28">
        <f>A253</f>
        <v>2</v>
      </c>
      <c r="B277" s="14">
        <f>B253</f>
        <v>4</v>
      </c>
      <c r="C277" s="10" t="s">
        <v>36</v>
      </c>
      <c r="D277" s="12" t="s">
        <v>37</v>
      </c>
      <c r="E277" s="45"/>
      <c r="F277" s="46"/>
      <c r="G277" s="46"/>
      <c r="H277" s="46"/>
      <c r="I277" s="46"/>
      <c r="J277" s="46"/>
      <c r="K277" s="47"/>
      <c r="L277" s="46"/>
    </row>
    <row r="278" spans="1:12" ht="3" hidden="1" customHeight="1" x14ac:dyDescent="0.25">
      <c r="A278" s="25"/>
      <c r="B278" s="16"/>
      <c r="C278" s="11"/>
      <c r="D278" s="12" t="s">
        <v>34</v>
      </c>
      <c r="E278" s="45"/>
      <c r="F278" s="46"/>
      <c r="G278" s="46"/>
      <c r="H278" s="46"/>
      <c r="I278" s="46"/>
      <c r="J278" s="46"/>
      <c r="K278" s="47"/>
      <c r="L278" s="46"/>
    </row>
    <row r="279" spans="1:12" ht="15" hidden="1" x14ac:dyDescent="0.25">
      <c r="A279" s="25"/>
      <c r="B279" s="16"/>
      <c r="C279" s="11"/>
      <c r="D279" s="12" t="s">
        <v>31</v>
      </c>
      <c r="E279" s="45"/>
      <c r="F279" s="46"/>
      <c r="G279" s="46"/>
      <c r="H279" s="46"/>
      <c r="I279" s="46"/>
      <c r="J279" s="46"/>
      <c r="K279" s="47"/>
      <c r="L279" s="46"/>
    </row>
    <row r="280" spans="1:12" ht="15" hidden="1" x14ac:dyDescent="0.25">
      <c r="A280" s="25"/>
      <c r="B280" s="16"/>
      <c r="C280" s="11"/>
      <c r="D280" s="12" t="s">
        <v>24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 hidden="1" x14ac:dyDescent="0.25">
      <c r="A281" s="25"/>
      <c r="B281" s="16"/>
      <c r="C281" s="11"/>
      <c r="D281" s="6"/>
      <c r="E281" s="45"/>
      <c r="F281" s="46"/>
      <c r="G281" s="46"/>
      <c r="H281" s="46"/>
      <c r="I281" s="46"/>
      <c r="J281" s="46"/>
      <c r="K281" s="47"/>
      <c r="L281" s="46"/>
    </row>
    <row r="282" spans="1:12" ht="15" hidden="1" x14ac:dyDescent="0.2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 hidden="1" x14ac:dyDescent="0.25">
      <c r="A283" s="26"/>
      <c r="B283" s="18"/>
      <c r="C283" s="8"/>
      <c r="D283" s="20" t="s">
        <v>38</v>
      </c>
      <c r="E283" s="9"/>
      <c r="F283" s="21">
        <f>SUM(F277:F282)</f>
        <v>0</v>
      </c>
      <c r="G283" s="21">
        <f t="shared" ref="G283:J283" si="28">SUM(G277:G282)</f>
        <v>0</v>
      </c>
      <c r="H283" s="21">
        <f t="shared" si="28"/>
        <v>0</v>
      </c>
      <c r="I283" s="21">
        <f t="shared" si="28"/>
        <v>0</v>
      </c>
      <c r="J283" s="21">
        <f t="shared" si="28"/>
        <v>0</v>
      </c>
      <c r="K283" s="27"/>
      <c r="L283" s="21">
        <f t="shared" ref="L283" ca="1" si="29">SUM(L277:L285)</f>
        <v>0</v>
      </c>
    </row>
    <row r="284" spans="1:12" ht="15.75" customHeight="1" thickBot="1" x14ac:dyDescent="0.25">
      <c r="A284" s="31">
        <f>A253</f>
        <v>2</v>
      </c>
      <c r="B284" s="32">
        <f>B253</f>
        <v>4</v>
      </c>
      <c r="C284" s="62" t="s">
        <v>4</v>
      </c>
      <c r="D284" s="63"/>
      <c r="E284" s="33"/>
      <c r="F284" s="34">
        <f>F257+F261+F267+F270+F276+F283</f>
        <v>2690</v>
      </c>
      <c r="G284" s="34">
        <f>G257+G261+G267+G270+G276+G283</f>
        <v>110.52999999999999</v>
      </c>
      <c r="H284" s="34">
        <f>H257+H261+H267+H270+H276+H283</f>
        <v>162.85999999999999</v>
      </c>
      <c r="I284" s="34">
        <f>I257+I261+I267+I270+I276+I283</f>
        <v>436.21000000000004</v>
      </c>
      <c r="J284" s="34">
        <f>J257+J261+J267+J270+J276+J283</f>
        <v>2926.6800000000003</v>
      </c>
      <c r="K284" s="35"/>
      <c r="L284" s="34">
        <f ca="1">L257+L261+L267+L270+L276+L283</f>
        <v>0</v>
      </c>
    </row>
    <row r="285" spans="1:12" ht="15" x14ac:dyDescent="0.25">
      <c r="A285" s="22">
        <v>2</v>
      </c>
      <c r="B285" s="23">
        <v>5</v>
      </c>
      <c r="C285" s="24" t="s">
        <v>20</v>
      </c>
      <c r="D285" s="5" t="s">
        <v>21</v>
      </c>
      <c r="E285" s="42" t="s">
        <v>116</v>
      </c>
      <c r="F285" s="43">
        <v>105</v>
      </c>
      <c r="G285" s="43">
        <v>14.4</v>
      </c>
      <c r="H285" s="43">
        <v>7.8</v>
      </c>
      <c r="I285" s="43">
        <v>6.6</v>
      </c>
      <c r="J285" s="43">
        <v>154.5</v>
      </c>
      <c r="K285" s="44" t="s">
        <v>117</v>
      </c>
      <c r="L285" s="43"/>
    </row>
    <row r="286" spans="1:12" ht="15" x14ac:dyDescent="0.25">
      <c r="A286" s="25"/>
      <c r="B286" s="16"/>
      <c r="C286" s="11"/>
      <c r="D286" s="6"/>
      <c r="E286" s="45" t="s">
        <v>160</v>
      </c>
      <c r="F286" s="46">
        <v>100</v>
      </c>
      <c r="G286" s="46">
        <v>293</v>
      </c>
      <c r="H286" s="46">
        <v>3.93</v>
      </c>
      <c r="I286" s="46">
        <v>20.329999999999998</v>
      </c>
      <c r="J286" s="46">
        <v>128.6</v>
      </c>
      <c r="K286" s="47" t="s">
        <v>113</v>
      </c>
      <c r="L286" s="46"/>
    </row>
    <row r="287" spans="1:12" ht="15" x14ac:dyDescent="0.25">
      <c r="A287" s="25"/>
      <c r="B287" s="16"/>
      <c r="C287" s="11"/>
      <c r="D287" s="7" t="s">
        <v>22</v>
      </c>
      <c r="E287" s="45" t="s">
        <v>154</v>
      </c>
      <c r="F287" s="46">
        <v>200</v>
      </c>
      <c r="G287" s="46">
        <v>0.2</v>
      </c>
      <c r="H287" s="46">
        <v>0</v>
      </c>
      <c r="I287" s="46">
        <v>6.5</v>
      </c>
      <c r="J287" s="46">
        <v>26.8</v>
      </c>
      <c r="K287" s="47" t="s">
        <v>49</v>
      </c>
      <c r="L287" s="46"/>
    </row>
    <row r="288" spans="1:12" ht="15" x14ac:dyDescent="0.25">
      <c r="A288" s="25"/>
      <c r="B288" s="16"/>
      <c r="C288" s="11"/>
      <c r="D288" s="7" t="s">
        <v>23</v>
      </c>
      <c r="E288" s="53" t="s">
        <v>78</v>
      </c>
      <c r="F288" s="46">
        <v>95</v>
      </c>
      <c r="G288" s="46">
        <v>8.2799999999999994</v>
      </c>
      <c r="H288" s="46">
        <v>13.12</v>
      </c>
      <c r="I288" s="46">
        <v>35.1</v>
      </c>
      <c r="J288" s="46">
        <v>292.8</v>
      </c>
      <c r="K288" s="47"/>
      <c r="L288" s="46"/>
    </row>
    <row r="289" spans="1:12" ht="15" x14ac:dyDescent="0.25">
      <c r="A289" s="25"/>
      <c r="B289" s="16"/>
      <c r="C289" s="11"/>
      <c r="D289" s="6"/>
      <c r="E289" s="45" t="s">
        <v>47</v>
      </c>
      <c r="F289" s="46">
        <v>120</v>
      </c>
      <c r="G289" s="46">
        <v>1.52</v>
      </c>
      <c r="H289" s="46">
        <v>0.08</v>
      </c>
      <c r="I289" s="46">
        <v>18.36</v>
      </c>
      <c r="J289" s="46">
        <v>80.16</v>
      </c>
      <c r="K289" s="47"/>
      <c r="L289" s="46"/>
    </row>
    <row r="290" spans="1:12" ht="15" x14ac:dyDescent="0.25">
      <c r="A290" s="26"/>
      <c r="B290" s="18"/>
      <c r="C290" s="8"/>
      <c r="D290" s="19" t="s">
        <v>38</v>
      </c>
      <c r="E290" s="9"/>
      <c r="F290" s="21">
        <f>SUM(F285:F289)</f>
        <v>620</v>
      </c>
      <c r="G290" s="21">
        <f>SUM(G285:G289)</f>
        <v>317.39999999999992</v>
      </c>
      <c r="H290" s="21">
        <f>SUM(H285:H289)</f>
        <v>24.93</v>
      </c>
      <c r="I290" s="21">
        <f>SUM(I285:I289)</f>
        <v>86.89</v>
      </c>
      <c r="J290" s="21">
        <f>SUM(J285:J289)</f>
        <v>682.86</v>
      </c>
      <c r="K290" s="27"/>
      <c r="L290" s="21">
        <f>SUM(L285:L289)</f>
        <v>0</v>
      </c>
    </row>
    <row r="291" spans="1:12" ht="15" x14ac:dyDescent="0.25">
      <c r="A291" s="28">
        <f>A285</f>
        <v>2</v>
      </c>
      <c r="B291" s="14">
        <f>B285</f>
        <v>5</v>
      </c>
      <c r="C291" s="10" t="s">
        <v>25</v>
      </c>
      <c r="D291" s="12" t="s">
        <v>24</v>
      </c>
      <c r="E291" s="45" t="s">
        <v>50</v>
      </c>
      <c r="F291" s="46">
        <v>185</v>
      </c>
      <c r="G291" s="46">
        <v>0.93</v>
      </c>
      <c r="H291" s="46">
        <v>0.93</v>
      </c>
      <c r="I291" s="46">
        <v>22.57</v>
      </c>
      <c r="J291" s="46">
        <v>102.27</v>
      </c>
      <c r="K291" s="47">
        <v>338</v>
      </c>
      <c r="L291" s="46"/>
    </row>
    <row r="292" spans="1:12" ht="15" x14ac:dyDescent="0.25">
      <c r="A292" s="25"/>
      <c r="B292" s="16"/>
      <c r="C292" s="11"/>
      <c r="D292" s="6"/>
      <c r="E292" s="45" t="s">
        <v>51</v>
      </c>
      <c r="F292" s="46">
        <v>200</v>
      </c>
      <c r="G292" s="46">
        <v>2.25</v>
      </c>
      <c r="H292" s="46">
        <v>2.5099999999999998</v>
      </c>
      <c r="I292" s="46">
        <v>23.86</v>
      </c>
      <c r="J292" s="46">
        <v>126.78</v>
      </c>
      <c r="K292" s="47"/>
      <c r="L292" s="46"/>
    </row>
    <row r="293" spans="1:12" ht="15" x14ac:dyDescent="0.25">
      <c r="A293" s="25"/>
      <c r="B293" s="16"/>
      <c r="C293" s="11"/>
      <c r="D293" s="6"/>
      <c r="E293" s="45" t="s">
        <v>74</v>
      </c>
      <c r="F293" s="46">
        <v>110</v>
      </c>
      <c r="G293" s="46">
        <v>6.86</v>
      </c>
      <c r="H293" s="46">
        <v>9.02</v>
      </c>
      <c r="I293" s="46">
        <v>50.1</v>
      </c>
      <c r="J293" s="46">
        <v>309.45999999999998</v>
      </c>
      <c r="K293" s="47"/>
      <c r="L293" s="46"/>
    </row>
    <row r="294" spans="1:12" ht="15" x14ac:dyDescent="0.25">
      <c r="A294" s="26"/>
      <c r="B294" s="18"/>
      <c r="C294" s="8"/>
      <c r="D294" s="19" t="s">
        <v>38</v>
      </c>
      <c r="E294" s="9"/>
      <c r="F294" s="21">
        <f>SUM(F291:F293)</f>
        <v>495</v>
      </c>
      <c r="G294" s="21">
        <f t="shared" ref="G294:J294" si="30">SUM(G291:G293)</f>
        <v>10.040000000000001</v>
      </c>
      <c r="H294" s="21">
        <f t="shared" si="30"/>
        <v>12.459999999999999</v>
      </c>
      <c r="I294" s="21">
        <f t="shared" si="30"/>
        <v>96.53</v>
      </c>
      <c r="J294" s="21">
        <f t="shared" si="30"/>
        <v>538.51</v>
      </c>
      <c r="K294" s="27"/>
      <c r="L294" s="21">
        <f t="shared" ref="L294" ca="1" si="31">SUM(L291:L299)</f>
        <v>0</v>
      </c>
    </row>
    <row r="295" spans="1:12" ht="15" x14ac:dyDescent="0.25">
      <c r="A295" s="28">
        <f>A285</f>
        <v>2</v>
      </c>
      <c r="B295" s="14">
        <f>B285</f>
        <v>5</v>
      </c>
      <c r="C295" s="10" t="s">
        <v>26</v>
      </c>
      <c r="D295" s="7" t="s">
        <v>27</v>
      </c>
      <c r="E295" s="45" t="s">
        <v>53</v>
      </c>
      <c r="F295" s="46">
        <v>50</v>
      </c>
      <c r="G295" s="46"/>
      <c r="H295" s="46"/>
      <c r="I295" s="46"/>
      <c r="J295" s="46"/>
      <c r="K295" s="47"/>
      <c r="L295" s="46"/>
    </row>
    <row r="296" spans="1:12" ht="15" x14ac:dyDescent="0.25">
      <c r="A296" s="25"/>
      <c r="B296" s="16"/>
      <c r="C296" s="11"/>
      <c r="D296" s="7" t="s">
        <v>28</v>
      </c>
      <c r="E296" s="45" t="s">
        <v>161</v>
      </c>
      <c r="F296" s="46">
        <v>300</v>
      </c>
      <c r="G296" s="46">
        <v>2.52</v>
      </c>
      <c r="H296" s="46">
        <v>6.36</v>
      </c>
      <c r="I296" s="46">
        <v>13.56</v>
      </c>
      <c r="J296" s="46">
        <v>128.16</v>
      </c>
      <c r="K296" s="47">
        <v>99</v>
      </c>
      <c r="L296" s="46"/>
    </row>
    <row r="297" spans="1:12" ht="15" x14ac:dyDescent="0.25">
      <c r="A297" s="25"/>
      <c r="B297" s="16"/>
      <c r="C297" s="11"/>
      <c r="D297" s="7" t="s">
        <v>29</v>
      </c>
      <c r="E297" s="45" t="s">
        <v>162</v>
      </c>
      <c r="F297" s="46">
        <v>100</v>
      </c>
      <c r="G297" s="46">
        <v>19.2</v>
      </c>
      <c r="H297" s="46">
        <v>4.4000000000000004</v>
      </c>
      <c r="I297" s="46">
        <v>13.47</v>
      </c>
      <c r="J297" s="46">
        <v>169.47</v>
      </c>
      <c r="K297" s="47" t="s">
        <v>163</v>
      </c>
      <c r="L297" s="46"/>
    </row>
    <row r="298" spans="1:12" ht="15" x14ac:dyDescent="0.25">
      <c r="A298" s="25"/>
      <c r="B298" s="16"/>
      <c r="C298" s="11"/>
      <c r="D298" s="7" t="s">
        <v>30</v>
      </c>
      <c r="E298" s="45" t="s">
        <v>149</v>
      </c>
      <c r="F298" s="46">
        <v>150</v>
      </c>
      <c r="G298" s="46">
        <v>7.28</v>
      </c>
      <c r="H298" s="46">
        <v>3.07</v>
      </c>
      <c r="I298" s="46">
        <v>31.91</v>
      </c>
      <c r="J298" s="46">
        <v>212.36</v>
      </c>
      <c r="K298" s="47" t="s">
        <v>118</v>
      </c>
      <c r="L298" s="46"/>
    </row>
    <row r="299" spans="1:12" ht="15" x14ac:dyDescent="0.25">
      <c r="A299" s="25"/>
      <c r="B299" s="16"/>
      <c r="C299" s="11"/>
      <c r="D299" s="7" t="s">
        <v>31</v>
      </c>
      <c r="E299" s="53" t="s">
        <v>63</v>
      </c>
      <c r="F299" s="46">
        <v>200</v>
      </c>
      <c r="G299" s="46">
        <v>0.5</v>
      </c>
      <c r="H299" s="46">
        <v>0</v>
      </c>
      <c r="I299" s="46">
        <v>19.8</v>
      </c>
      <c r="J299" s="46">
        <v>81</v>
      </c>
      <c r="K299" s="54" t="s">
        <v>64</v>
      </c>
      <c r="L299" s="46"/>
    </row>
    <row r="300" spans="1:12" ht="15" x14ac:dyDescent="0.25">
      <c r="A300" s="25"/>
      <c r="B300" s="16"/>
      <c r="C300" s="11"/>
      <c r="D300" s="7" t="s">
        <v>32</v>
      </c>
      <c r="E300" s="53" t="s">
        <v>87</v>
      </c>
      <c r="F300" s="46">
        <v>120</v>
      </c>
      <c r="G300" s="46">
        <v>6.68</v>
      </c>
      <c r="H300" s="46">
        <v>1.34</v>
      </c>
      <c r="I300" s="46">
        <v>87.84</v>
      </c>
      <c r="J300" s="46">
        <v>281.79000000000002</v>
      </c>
      <c r="K300" s="47"/>
      <c r="L300" s="46"/>
    </row>
    <row r="301" spans="1:12" ht="15" x14ac:dyDescent="0.25">
      <c r="A301" s="26"/>
      <c r="B301" s="18"/>
      <c r="C301" s="8"/>
      <c r="D301" s="19" t="s">
        <v>38</v>
      </c>
      <c r="E301" s="9"/>
      <c r="F301" s="21">
        <f>SUM(F295:F300)</f>
        <v>920</v>
      </c>
      <c r="G301" s="21">
        <f>SUM(G295:G300)</f>
        <v>36.18</v>
      </c>
      <c r="H301" s="21">
        <f>SUM(H295:H300)</f>
        <v>15.170000000000002</v>
      </c>
      <c r="I301" s="21">
        <f>SUM(I295:I300)</f>
        <v>166.57999999999998</v>
      </c>
      <c r="J301" s="21">
        <f>SUM(J295:J300)</f>
        <v>872.78</v>
      </c>
      <c r="K301" s="27"/>
      <c r="L301" s="21">
        <f ca="1">SUM(L300:L301)</f>
        <v>0</v>
      </c>
    </row>
    <row r="302" spans="1:12" ht="15.75" customHeight="1" thickBot="1" x14ac:dyDescent="0.25">
      <c r="A302" s="31">
        <f>A285</f>
        <v>2</v>
      </c>
      <c r="B302" s="32">
        <f>B285</f>
        <v>5</v>
      </c>
      <c r="C302" s="62" t="s">
        <v>4</v>
      </c>
      <c r="D302" s="63"/>
      <c r="E302" s="33"/>
      <c r="F302" s="34">
        <f>F290+F294+F301</f>
        <v>2035</v>
      </c>
      <c r="G302" s="34">
        <f t="shared" ref="G302:J302" si="32">G290+G294+G301</f>
        <v>363.61999999999995</v>
      </c>
      <c r="H302" s="34">
        <f t="shared" si="32"/>
        <v>52.56</v>
      </c>
      <c r="I302" s="34">
        <f t="shared" si="32"/>
        <v>350</v>
      </c>
      <c r="J302" s="34">
        <f t="shared" si="32"/>
        <v>2094.1499999999996</v>
      </c>
      <c r="K302" s="35"/>
      <c r="L302" s="34">
        <f ca="1">L290+L294+L301+#REF!+#REF!+#REF!</f>
        <v>0</v>
      </c>
    </row>
    <row r="303" spans="1:12" ht="13.5" thickBot="1" x14ac:dyDescent="0.25">
      <c r="A303" s="29"/>
      <c r="B303" s="30"/>
      <c r="C303" s="64" t="s">
        <v>5</v>
      </c>
      <c r="D303" s="64"/>
      <c r="E303" s="64"/>
      <c r="F303" s="37">
        <f>F38+F70+F102+F134+F152+F185+F218+F252+F284+F302</f>
        <v>26129</v>
      </c>
      <c r="G303" s="37">
        <f t="shared" ref="G303:J303" si="33">G38+G70+G102+G134+G152+G185+G218+G252+G284+G302</f>
        <v>1391.9899999999998</v>
      </c>
      <c r="H303" s="37">
        <f t="shared" si="33"/>
        <v>1504.5819999999997</v>
      </c>
      <c r="I303" s="37">
        <f t="shared" si="33"/>
        <v>4357.05</v>
      </c>
      <c r="J303" s="37">
        <f t="shared" si="33"/>
        <v>27611.85</v>
      </c>
      <c r="K303" s="37"/>
      <c r="L303" s="37" t="e">
        <f ca="1">(L38+L70+L102+L134+L152+#REF!+#REF!+L185+L218+L252+L284+L302+#REF!+#REF!)/(IF(L38=0,0,1)+IF(L70=0,0,1)+IF(L102=0,0,1)+IF(L134=0,0,1)+IF(L152=0,0,1)+IF(#REF!=0,0,1)+IF(#REF!=0,0,1)+IF(L185=0,0,1)+IF(L218=0,0,1)+IF(L252=0,0,1)+IF(L284=0,0,1)+IF(L302=0,0,1)+IF(#REF!=0,0,1)+IF(#REF!=0,0,1))</f>
        <v>#DIV/0!</v>
      </c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</sheetData>
  <mergeCells count="14">
    <mergeCell ref="C284:D284"/>
    <mergeCell ref="C302:D302"/>
    <mergeCell ref="C303:E303"/>
    <mergeCell ref="C1:E1"/>
    <mergeCell ref="H1:K1"/>
    <mergeCell ref="H2:K2"/>
    <mergeCell ref="C38:D38"/>
    <mergeCell ref="C70:D70"/>
    <mergeCell ref="C102:D102"/>
    <mergeCell ref="C134:D134"/>
    <mergeCell ref="C152:D152"/>
    <mergeCell ref="C185:D185"/>
    <mergeCell ref="C218:D218"/>
    <mergeCell ref="C252:D252"/>
  </mergeCells>
  <pageMargins left="0.7" right="0.7" top="0.75" bottom="0.75" header="0.3" footer="0.3"/>
  <pageSetup paperSize="9" scale="89" fitToHeight="0" orientation="landscape" verticalDpi="0" r:id="rId1"/>
  <rowBreaks count="19" manualBreakCount="19">
    <brk id="38" max="16383" man="1"/>
    <brk id="70" max="16383" man="1"/>
    <brk id="102" max="16383" man="1"/>
    <brk id="134" max="16383" man="1"/>
    <brk id="152" max="16383" man="1"/>
    <brk id="185" max="16383" man="1"/>
    <brk id="218" max="16383" man="1"/>
    <brk id="252" max="16383" man="1"/>
    <brk id="284" max="16383" man="1"/>
    <brk id="311" max="16383" man="1"/>
    <brk id="341" max="16383" man="1"/>
    <brk id="368" max="16383" man="1"/>
    <brk id="395" max="16383" man="1"/>
    <brk id="425" max="16383" man="1"/>
    <brk id="452" max="16383" man="1"/>
    <brk id="479" max="16383" man="1"/>
    <brk id="509" max="16383" man="1"/>
    <brk id="536" max="16383" man="1"/>
    <brk id="5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 лет и старше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ГОУ ЕСШИ № 30</cp:lastModifiedBy>
  <cp:lastPrinted>2023-10-23T10:19:16Z</cp:lastPrinted>
  <dcterms:created xsi:type="dcterms:W3CDTF">2022-05-16T14:23:56Z</dcterms:created>
  <dcterms:modified xsi:type="dcterms:W3CDTF">2024-02-26T07:37:04Z</dcterms:modified>
</cp:coreProperties>
</file>